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311" windowWidth="14940" windowHeight="9150" activeTab="0"/>
  </bookViews>
  <sheets>
    <sheet name="Бюджет" sheetId="1" r:id="rId1"/>
  </sheets>
  <definedNames>
    <definedName name="LAST_CELL" localSheetId="0">'Бюджет'!$J$53</definedName>
    <definedName name="_xlnm.Print_Area" localSheetId="0">'Бюджет'!$A$1:$E$48</definedName>
  </definedNames>
  <calcPr fullCalcOnLoad="1"/>
</workbook>
</file>

<file path=xl/sharedStrings.xml><?xml version="1.0" encoding="utf-8"?>
<sst xmlns="http://schemas.openxmlformats.org/spreadsheetml/2006/main" count="92" uniqueCount="92">
  <si>
    <t>Финансовое управление администрации муниципального района "Ижемский"</t>
  </si>
  <si>
    <t>(наименование органа, исполняющего бюджет)</t>
  </si>
  <si>
    <t>руб.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</si>
  <si>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</si>
  <si>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</si>
  <si>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</si>
  <si>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</si>
  <si>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</si>
  <si>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</si>
  <si>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</si>
  <si>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</si>
  <si>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</si>
  <si>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</si>
  <si>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</si>
  <si>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</si>
  <si>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</si>
  <si>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</si>
  <si>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</si>
  <si>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</si>
  <si>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</si>
  <si>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</si>
  <si>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</si>
  <si>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</si>
  <si>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</si>
  <si>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</si>
  <si>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</si>
  <si>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</si>
  <si>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</si>
  <si>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</si>
  <si>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</si>
  <si>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</si>
  <si>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</si>
  <si>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</si>
  <si>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</si>
  <si>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</si>
  <si>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</si>
  <si>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</si>
  <si>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</si>
  <si>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</si>
  <si>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</si>
  <si>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</si>
  <si>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</si>
  <si>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</si>
  <si>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</si>
  <si>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</si>
  <si>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</si>
  <si>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</si>
  <si>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</si>
  <si>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</si>
  <si>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</si>
  <si>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</si>
  <si>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</si>
  <si>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</si>
  <si>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</si>
  <si>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</si>
  <si>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</si>
  <si>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</si>
  <si>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</si>
  <si>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</si>
  <si>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</si>
  <si>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</si>
  <si>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</si>
  <si>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</si>
  <si>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</si>
  <si>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</si>
  <si>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</si>
  <si>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</si>
  <si>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</si>
  <si>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</si>
  <si>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</si>
  <si>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</si>
  <si>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</si>
  <si>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</si>
  <si>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</si>
  <si>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</si>
  <si>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</si>
  <si>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</si>
  <si>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</si>
  <si>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</si>
  <si>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</si>
  <si>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</si>
  <si>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</si>
  <si>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</si>
  <si>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</si>
  <si>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</si>
  <si>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Итого</t>
  </si>
  <si>
    <t>Раздел, подраздел</t>
  </si>
  <si>
    <t xml:space="preserve">Наименование </t>
  </si>
  <si>
    <t xml:space="preserve">План на 2016 год </t>
  </si>
  <si>
    <t>Исполнено на 01.10.2016 года</t>
  </si>
  <si>
    <t>% исполн. на 01.10.16</t>
  </si>
  <si>
    <t xml:space="preserve">Сведения об исполнении бюджета муниципального образования мунипального района "Ижемский" на 01.10.2016 года по расходам в разрезе разделов и подразделов классификации расходов в сравнении с запланированными значениями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</si>
</sst>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0.0%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wrapText="1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4" fontId="23" fillId="0" borderId="10" xfId="0" applyNumberFormat="1" applyFont="1" applyBorder="1" applyAlignment="1" applyProtection="1">
      <alignment horizontal="right" vertical="center" wrapText="1"/>
      <protection/>
    </xf>
    <xf numFmtId="49" fontId="21" fillId="0" borderId="10" xfId="0" applyNumberFormat="1" applyFont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 applyProtection="1">
      <alignment horizontal="left" vertical="center" wrapText="1"/>
      <protection/>
    </xf>
    <xf numFmtId="4" fontId="21" fillId="0" borderId="10" xfId="0" applyNumberFormat="1" applyFont="1" applyBorder="1" applyAlignment="1" applyProtection="1">
      <alignment horizontal="right" vertical="center" wrapText="1"/>
      <protection/>
    </xf>
    <xf numFmtId="49" fontId="23" fillId="0" borderId="10" xfId="0" applyNumberFormat="1" applyFont="1" applyBorder="1" applyAlignment="1" applyProtection="1">
      <alignment horizontal="center"/>
      <protection/>
    </xf>
    <xf numFmtId="4" fontId="23" fillId="0" borderId="10" xfId="0" applyNumberFormat="1" applyFont="1" applyBorder="1" applyAlignment="1" applyProtection="1">
      <alignment horizontal="right"/>
      <protection/>
    </xf>
    <xf numFmtId="49" fontId="23" fillId="0" borderId="10" xfId="0" applyNumberFormat="1" applyFont="1" applyBorder="1" applyAlignment="1" applyProtection="1">
      <alignment horizontal="left" wrapText="1"/>
      <protection/>
    </xf>
    <xf numFmtId="0" fontId="20" fillId="0" borderId="0" xfId="0" applyFont="1" applyAlignment="1">
      <alignment wrapText="1"/>
    </xf>
    <xf numFmtId="0" fontId="22" fillId="0" borderId="0" xfId="0" applyFont="1" applyBorder="1" applyAlignment="1" applyProtection="1">
      <alignment horizontal="center" wrapText="1"/>
      <protection/>
    </xf>
    <xf numFmtId="173" fontId="18" fillId="0" borderId="10" xfId="55" applyNumberFormat="1" applyFont="1" applyBorder="1" applyAlignment="1">
      <alignment horizontal="right" vertical="center"/>
    </xf>
    <xf numFmtId="173" fontId="20" fillId="0" borderId="10" xfId="55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8"/>
  <sheetViews>
    <sheetView showGridLines="0" tabSelected="1" zoomScalePageLayoutView="0" workbookViewId="0" topLeftCell="A1">
      <selection activeCell="D49" sqref="D49"/>
    </sheetView>
  </sheetViews>
  <sheetFormatPr defaultColWidth="9.140625" defaultRowHeight="12.75" customHeight="1" outlineLevelRow="1"/>
  <cols>
    <col min="1" max="1" width="7.7109375" style="4" customWidth="1"/>
    <col min="2" max="2" width="46.7109375" style="19" customWidth="1"/>
    <col min="3" max="4" width="15.421875" style="4" customWidth="1"/>
    <col min="5" max="6" width="9.140625" style="4" customWidth="1"/>
    <col min="7" max="7" width="13.140625" style="4" customWidth="1"/>
    <col min="8" max="10" width="9.140625" style="4" customWidth="1"/>
    <col min="11" max="16384" width="9.140625" style="4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2.75">
      <c r="A2" s="5" t="s">
        <v>1</v>
      </c>
      <c r="B2" s="9"/>
      <c r="C2" s="3"/>
      <c r="D2" s="3"/>
      <c r="E2" s="3"/>
      <c r="F2" s="3"/>
      <c r="G2" s="3"/>
      <c r="H2" s="3"/>
      <c r="I2" s="3"/>
      <c r="J2" s="3"/>
    </row>
    <row r="3" spans="1:10" ht="54.75" customHeight="1">
      <c r="A3" s="20" t="s">
        <v>91</v>
      </c>
      <c r="B3" s="20"/>
      <c r="C3" s="20"/>
      <c r="D3" s="20"/>
      <c r="E3" s="20"/>
      <c r="F3" s="6"/>
      <c r="G3" s="6"/>
      <c r="H3" s="6"/>
      <c r="I3" s="6"/>
      <c r="J3" s="6"/>
    </row>
    <row r="4" spans="1:7" ht="12.75">
      <c r="A4" s="7"/>
      <c r="B4" s="8"/>
      <c r="C4" s="8"/>
      <c r="D4" s="8"/>
      <c r="E4" s="8"/>
      <c r="F4" s="8"/>
      <c r="G4" s="8"/>
    </row>
    <row r="5" spans="1:10" ht="12.75">
      <c r="A5" s="9" t="s">
        <v>2</v>
      </c>
      <c r="B5" s="9"/>
      <c r="C5" s="9"/>
      <c r="D5" s="9"/>
      <c r="E5" s="9"/>
      <c r="F5" s="9"/>
      <c r="G5" s="9"/>
      <c r="H5" s="9"/>
      <c r="I5" s="3"/>
      <c r="J5" s="3"/>
    </row>
    <row r="6" spans="1:5" ht="51">
      <c r="A6" s="1" t="s">
        <v>86</v>
      </c>
      <c r="B6" s="1" t="s">
        <v>87</v>
      </c>
      <c r="C6" s="1" t="s">
        <v>88</v>
      </c>
      <c r="D6" s="1" t="s">
        <v>89</v>
      </c>
      <c r="E6" s="1" t="s">
        <v>90</v>
      </c>
    </row>
    <row r="7" spans="1:5" ht="12.75">
      <c r="A7" s="10" t="s">
        <v>3</v>
      </c>
      <c r="B7" s="11" t="s">
        <v>4</v>
      </c>
      <c r="C7" s="12">
        <v>140677449.56</v>
      </c>
      <c r="D7" s="12">
        <v>50340372.67</v>
      </c>
      <c r="E7" s="21">
        <f>D7/C7</f>
        <v>0.35784251724388455</v>
      </c>
    </row>
    <row r="8" spans="1:5" ht="33.75" outlineLevel="1">
      <c r="A8" s="13" t="s">
        <v>5</v>
      </c>
      <c r="B8" s="14" t="s">
        <v>6</v>
      </c>
      <c r="C8" s="15">
        <v>370000</v>
      </c>
      <c r="D8" s="15">
        <v>116140.7</v>
      </c>
      <c r="E8" s="22">
        <f aca="true" t="shared" si="0" ref="E8:E48">D8/C8</f>
        <v>0.3138937837837838</v>
      </c>
    </row>
    <row r="9" spans="1:5" ht="33.75" outlineLevel="1">
      <c r="A9" s="13" t="s">
        <v>7</v>
      </c>
      <c r="B9" s="14" t="s">
        <v>8</v>
      </c>
      <c r="C9" s="15">
        <v>47087349.43</v>
      </c>
      <c r="D9" s="15">
        <v>30260570.05</v>
      </c>
      <c r="E9" s="22">
        <f t="shared" si="0"/>
        <v>0.6426475564309545</v>
      </c>
    </row>
    <row r="10" spans="1:5" ht="33.75" outlineLevel="1">
      <c r="A10" s="13" t="s">
        <v>9</v>
      </c>
      <c r="B10" s="14" t="s">
        <v>10</v>
      </c>
      <c r="C10" s="15">
        <v>15838158.37</v>
      </c>
      <c r="D10" s="15">
        <v>11293263.39</v>
      </c>
      <c r="E10" s="22">
        <f t="shared" si="0"/>
        <v>0.7130414487704103</v>
      </c>
    </row>
    <row r="11" spans="1:5" ht="12.75" outlineLevel="1">
      <c r="A11" s="13" t="s">
        <v>11</v>
      </c>
      <c r="B11" s="14" t="s">
        <v>12</v>
      </c>
      <c r="C11" s="15">
        <v>83622.55</v>
      </c>
      <c r="D11" s="15">
        <v>0</v>
      </c>
      <c r="E11" s="22">
        <f t="shared" si="0"/>
        <v>0</v>
      </c>
    </row>
    <row r="12" spans="1:5" ht="12.75" outlineLevel="1">
      <c r="A12" s="13" t="s">
        <v>13</v>
      </c>
      <c r="B12" s="14" t="s">
        <v>14</v>
      </c>
      <c r="C12" s="15">
        <v>77298319.21</v>
      </c>
      <c r="D12" s="15">
        <v>8670398.53</v>
      </c>
      <c r="E12" s="22">
        <f t="shared" si="0"/>
        <v>0.11216800854938021</v>
      </c>
    </row>
    <row r="13" spans="1:5" ht="12.75">
      <c r="A13" s="10" t="s">
        <v>15</v>
      </c>
      <c r="B13" s="11" t="s">
        <v>16</v>
      </c>
      <c r="C13" s="12">
        <v>1649160</v>
      </c>
      <c r="D13" s="12">
        <v>1236870</v>
      </c>
      <c r="E13" s="21">
        <f t="shared" si="0"/>
        <v>0.75</v>
      </c>
    </row>
    <row r="14" spans="1:5" ht="12.75" outlineLevel="1">
      <c r="A14" s="13" t="s">
        <v>17</v>
      </c>
      <c r="B14" s="14" t="s">
        <v>18</v>
      </c>
      <c r="C14" s="15">
        <v>1649160</v>
      </c>
      <c r="D14" s="15">
        <v>1236870</v>
      </c>
      <c r="E14" s="22">
        <f t="shared" si="0"/>
        <v>0.75</v>
      </c>
    </row>
    <row r="15" spans="1:5" ht="21">
      <c r="A15" s="10" t="s">
        <v>19</v>
      </c>
      <c r="B15" s="11" t="s">
        <v>20</v>
      </c>
      <c r="C15" s="12">
        <v>130934.45</v>
      </c>
      <c r="D15" s="12">
        <v>130934.45</v>
      </c>
      <c r="E15" s="22">
        <f t="shared" si="0"/>
        <v>1</v>
      </c>
    </row>
    <row r="16" spans="1:5" ht="22.5" outlineLevel="1">
      <c r="A16" s="13" t="s">
        <v>21</v>
      </c>
      <c r="B16" s="14" t="s">
        <v>22</v>
      </c>
      <c r="C16" s="15">
        <v>130934.45</v>
      </c>
      <c r="D16" s="15">
        <v>130934.45</v>
      </c>
      <c r="E16" s="22">
        <f t="shared" si="0"/>
        <v>1</v>
      </c>
    </row>
    <row r="17" spans="1:5" ht="12.75">
      <c r="A17" s="10" t="s">
        <v>23</v>
      </c>
      <c r="B17" s="11" t="s">
        <v>24</v>
      </c>
      <c r="C17" s="12">
        <v>33444683.87</v>
      </c>
      <c r="D17" s="12">
        <v>10950184.85</v>
      </c>
      <c r="E17" s="21">
        <f t="shared" si="0"/>
        <v>0.32741182104048394</v>
      </c>
    </row>
    <row r="18" spans="1:5" ht="12.75" outlineLevel="1">
      <c r="A18" s="13" t="s">
        <v>25</v>
      </c>
      <c r="B18" s="14" t="s">
        <v>26</v>
      </c>
      <c r="C18" s="15">
        <v>1000000</v>
      </c>
      <c r="D18" s="15">
        <v>300000</v>
      </c>
      <c r="E18" s="22">
        <f t="shared" si="0"/>
        <v>0.3</v>
      </c>
    </row>
    <row r="19" spans="1:5" ht="12.75" outlineLevel="1">
      <c r="A19" s="13" t="s">
        <v>27</v>
      </c>
      <c r="B19" s="14" t="s">
        <v>28</v>
      </c>
      <c r="C19" s="15">
        <v>4278241.08</v>
      </c>
      <c r="D19" s="15">
        <v>3122042.5</v>
      </c>
      <c r="E19" s="22">
        <f t="shared" si="0"/>
        <v>0.7297490818352854</v>
      </c>
    </row>
    <row r="20" spans="1:5" ht="12.75" outlineLevel="1">
      <c r="A20" s="13" t="s">
        <v>29</v>
      </c>
      <c r="B20" s="14" t="s">
        <v>30</v>
      </c>
      <c r="C20" s="15">
        <v>23053129.54</v>
      </c>
      <c r="D20" s="15">
        <v>6128024.49</v>
      </c>
      <c r="E20" s="22">
        <f t="shared" si="0"/>
        <v>0.2658218043397157</v>
      </c>
    </row>
    <row r="21" spans="1:5" ht="12.75" outlineLevel="1">
      <c r="A21" s="13" t="s">
        <v>31</v>
      </c>
      <c r="B21" s="14" t="s">
        <v>32</v>
      </c>
      <c r="C21" s="15">
        <v>5113313.25</v>
      </c>
      <c r="D21" s="15">
        <v>1400117.86</v>
      </c>
      <c r="E21" s="22">
        <f t="shared" si="0"/>
        <v>0.27381812761031216</v>
      </c>
    </row>
    <row r="22" spans="1:5" ht="12.75">
      <c r="A22" s="10" t="s">
        <v>33</v>
      </c>
      <c r="B22" s="11" t="s">
        <v>34</v>
      </c>
      <c r="C22" s="12">
        <v>16029873.3</v>
      </c>
      <c r="D22" s="12">
        <v>11111174.46</v>
      </c>
      <c r="E22" s="21">
        <f t="shared" si="0"/>
        <v>0.6931542284866344</v>
      </c>
    </row>
    <row r="23" spans="1:5" ht="12.75" outlineLevel="1">
      <c r="A23" s="13" t="s">
        <v>35</v>
      </c>
      <c r="B23" s="14" t="s">
        <v>36</v>
      </c>
      <c r="C23" s="15">
        <v>668892.66</v>
      </c>
      <c r="D23" s="15">
        <v>355444.26</v>
      </c>
      <c r="E23" s="22">
        <f t="shared" si="0"/>
        <v>0.531392077168256</v>
      </c>
    </row>
    <row r="24" spans="1:5" ht="12.75" outlineLevel="1">
      <c r="A24" s="13" t="s">
        <v>37</v>
      </c>
      <c r="B24" s="14" t="s">
        <v>38</v>
      </c>
      <c r="C24" s="15">
        <v>10095494.72</v>
      </c>
      <c r="D24" s="15">
        <v>6098730.2</v>
      </c>
      <c r="E24" s="22">
        <f t="shared" si="0"/>
        <v>0.604104144388082</v>
      </c>
    </row>
    <row r="25" spans="1:5" ht="12.75" outlineLevel="1">
      <c r="A25" s="13" t="s">
        <v>39</v>
      </c>
      <c r="B25" s="14" t="s">
        <v>40</v>
      </c>
      <c r="C25" s="15">
        <v>3551227</v>
      </c>
      <c r="D25" s="15">
        <v>3478300</v>
      </c>
      <c r="E25" s="22">
        <f t="shared" si="0"/>
        <v>0.9794642809372648</v>
      </c>
    </row>
    <row r="26" spans="1:5" ht="12.75" outlineLevel="1">
      <c r="A26" s="13" t="s">
        <v>41</v>
      </c>
      <c r="B26" s="14" t="s">
        <v>42</v>
      </c>
      <c r="C26" s="15">
        <v>1714258.92</v>
      </c>
      <c r="D26" s="15">
        <v>1178700</v>
      </c>
      <c r="E26" s="22">
        <f t="shared" si="0"/>
        <v>0.6875857469652251</v>
      </c>
    </row>
    <row r="27" spans="1:5" ht="12.75">
      <c r="A27" s="10" t="s">
        <v>43</v>
      </c>
      <c r="B27" s="11" t="s">
        <v>44</v>
      </c>
      <c r="C27" s="12">
        <v>653248294.42</v>
      </c>
      <c r="D27" s="12">
        <f>D28+D29+D30+D31</f>
        <v>468341233.23</v>
      </c>
      <c r="E27" s="22">
        <f t="shared" si="0"/>
        <v>0.7169421447105752</v>
      </c>
    </row>
    <row r="28" spans="1:5" ht="12.75" outlineLevel="1">
      <c r="A28" s="13" t="s">
        <v>45</v>
      </c>
      <c r="B28" s="14" t="s">
        <v>46</v>
      </c>
      <c r="C28" s="15">
        <v>116532889.85</v>
      </c>
      <c r="D28" s="15">
        <v>83642478.23</v>
      </c>
      <c r="E28" s="22">
        <f t="shared" si="0"/>
        <v>0.7177585515785612</v>
      </c>
    </row>
    <row r="29" spans="1:5" ht="12.75" outlineLevel="1">
      <c r="A29" s="13" t="s">
        <v>47</v>
      </c>
      <c r="B29" s="14" t="s">
        <v>48</v>
      </c>
      <c r="C29" s="15">
        <v>502115451.57</v>
      </c>
      <c r="D29" s="15">
        <f>359574041.53+1573372.61</f>
        <v>361147414.14</v>
      </c>
      <c r="E29" s="22">
        <f t="shared" si="0"/>
        <v>0.7192517438186272</v>
      </c>
    </row>
    <row r="30" spans="1:5" ht="12.75" outlineLevel="1">
      <c r="A30" s="13" t="s">
        <v>49</v>
      </c>
      <c r="B30" s="14" t="s">
        <v>50</v>
      </c>
      <c r="C30" s="15">
        <v>1877800</v>
      </c>
      <c r="D30" s="15">
        <v>1805617.31</v>
      </c>
      <c r="E30" s="22">
        <f t="shared" si="0"/>
        <v>0.9615599691127916</v>
      </c>
    </row>
    <row r="31" spans="1:5" ht="12.75" outlineLevel="1">
      <c r="A31" s="13" t="s">
        <v>51</v>
      </c>
      <c r="B31" s="14" t="s">
        <v>52</v>
      </c>
      <c r="C31" s="15">
        <v>32722153</v>
      </c>
      <c r="D31" s="15">
        <v>21745723.55</v>
      </c>
      <c r="E31" s="22">
        <f t="shared" si="0"/>
        <v>0.6645566246817561</v>
      </c>
    </row>
    <row r="32" spans="1:5" ht="12.75">
      <c r="A32" s="10" t="s">
        <v>53</v>
      </c>
      <c r="B32" s="11" t="s">
        <v>54</v>
      </c>
      <c r="C32" s="12">
        <v>84408718.4</v>
      </c>
      <c r="D32" s="12">
        <f>D33+D34</f>
        <v>58950967.83</v>
      </c>
      <c r="E32" s="21">
        <f t="shared" si="0"/>
        <v>0.698399039192141</v>
      </c>
    </row>
    <row r="33" spans="1:5" ht="12.75" outlineLevel="1">
      <c r="A33" s="13" t="s">
        <v>55</v>
      </c>
      <c r="B33" s="14" t="s">
        <v>56</v>
      </c>
      <c r="C33" s="15">
        <v>65112698.92</v>
      </c>
      <c r="D33" s="15">
        <f>45319282.86+53900</f>
        <v>45373182.86</v>
      </c>
      <c r="E33" s="22">
        <f t="shared" si="0"/>
        <v>0.6968407639767361</v>
      </c>
    </row>
    <row r="34" spans="1:5" ht="12.75" outlineLevel="1">
      <c r="A34" s="13" t="s">
        <v>57</v>
      </c>
      <c r="B34" s="14" t="s">
        <v>58</v>
      </c>
      <c r="C34" s="15">
        <v>19296019.48</v>
      </c>
      <c r="D34" s="15">
        <v>13577784.97</v>
      </c>
      <c r="E34" s="22">
        <f t="shared" si="0"/>
        <v>0.7036573001013575</v>
      </c>
    </row>
    <row r="35" spans="1:5" ht="12.75">
      <c r="A35" s="10" t="s">
        <v>59</v>
      </c>
      <c r="B35" s="11" t="s">
        <v>60</v>
      </c>
      <c r="C35" s="12">
        <v>38012352</v>
      </c>
      <c r="D35" s="12">
        <v>24864680.36</v>
      </c>
      <c r="E35" s="21">
        <f t="shared" si="0"/>
        <v>0.6541210699090654</v>
      </c>
    </row>
    <row r="36" spans="1:5" ht="12.75" outlineLevel="1">
      <c r="A36" s="13" t="s">
        <v>61</v>
      </c>
      <c r="B36" s="14" t="s">
        <v>62</v>
      </c>
      <c r="C36" s="15">
        <v>5128000</v>
      </c>
      <c r="D36" s="15">
        <v>3387806.4</v>
      </c>
      <c r="E36" s="22">
        <f t="shared" si="0"/>
        <v>0.6606486739469578</v>
      </c>
    </row>
    <row r="37" spans="1:5" ht="12.75" outlineLevel="1">
      <c r="A37" s="13" t="s">
        <v>63</v>
      </c>
      <c r="B37" s="14" t="s">
        <v>64</v>
      </c>
      <c r="C37" s="15">
        <v>8483952</v>
      </c>
      <c r="D37" s="15">
        <v>7025473.96</v>
      </c>
      <c r="E37" s="22">
        <f t="shared" si="0"/>
        <v>0.8280897817432253</v>
      </c>
    </row>
    <row r="38" spans="1:5" ht="12.75" outlineLevel="1">
      <c r="A38" s="13" t="s">
        <v>65</v>
      </c>
      <c r="B38" s="14" t="s">
        <v>66</v>
      </c>
      <c r="C38" s="15">
        <v>24400400</v>
      </c>
      <c r="D38" s="15">
        <v>14451400</v>
      </c>
      <c r="E38" s="22">
        <f t="shared" si="0"/>
        <v>0.5922607826101212</v>
      </c>
    </row>
    <row r="39" spans="1:5" ht="12.75">
      <c r="A39" s="10" t="s">
        <v>67</v>
      </c>
      <c r="B39" s="11" t="s">
        <v>68</v>
      </c>
      <c r="C39" s="12">
        <v>7051922</v>
      </c>
      <c r="D39" s="12">
        <v>5205671.11</v>
      </c>
      <c r="E39" s="21">
        <f t="shared" si="0"/>
        <v>0.7381918163587176</v>
      </c>
    </row>
    <row r="40" spans="1:5" ht="12.75" outlineLevel="1">
      <c r="A40" s="13" t="s">
        <v>69</v>
      </c>
      <c r="B40" s="14" t="s">
        <v>70</v>
      </c>
      <c r="C40" s="15">
        <v>4059676</v>
      </c>
      <c r="D40" s="15">
        <v>2782673.12</v>
      </c>
      <c r="E40" s="22">
        <f t="shared" si="0"/>
        <v>0.6854421682912627</v>
      </c>
    </row>
    <row r="41" spans="1:5" ht="12.75" outlineLevel="1">
      <c r="A41" s="13" t="s">
        <v>71</v>
      </c>
      <c r="B41" s="14" t="s">
        <v>72</v>
      </c>
      <c r="C41" s="15">
        <v>592000</v>
      </c>
      <c r="D41" s="15">
        <v>590191.88</v>
      </c>
      <c r="E41" s="22">
        <f t="shared" si="0"/>
        <v>0.9969457432432433</v>
      </c>
    </row>
    <row r="42" spans="1:5" ht="12.75" outlineLevel="1">
      <c r="A42" s="13" t="s">
        <v>73</v>
      </c>
      <c r="B42" s="14" t="s">
        <v>74</v>
      </c>
      <c r="C42" s="15">
        <v>2400246</v>
      </c>
      <c r="D42" s="15">
        <v>1832806.11</v>
      </c>
      <c r="E42" s="22">
        <f t="shared" si="0"/>
        <v>0.7635909444281962</v>
      </c>
    </row>
    <row r="43" spans="1:5" ht="21">
      <c r="A43" s="10" t="s">
        <v>75</v>
      </c>
      <c r="B43" s="11" t="s">
        <v>76</v>
      </c>
      <c r="C43" s="12">
        <v>103800</v>
      </c>
      <c r="D43" s="12">
        <v>0</v>
      </c>
      <c r="E43" s="21">
        <f t="shared" si="0"/>
        <v>0</v>
      </c>
    </row>
    <row r="44" spans="1:5" ht="22.5" outlineLevel="1">
      <c r="A44" s="13" t="s">
        <v>77</v>
      </c>
      <c r="B44" s="14" t="s">
        <v>78</v>
      </c>
      <c r="C44" s="15">
        <v>103800</v>
      </c>
      <c r="D44" s="15">
        <v>0</v>
      </c>
      <c r="E44" s="22">
        <f t="shared" si="0"/>
        <v>0</v>
      </c>
    </row>
    <row r="45" spans="1:5" ht="31.5">
      <c r="A45" s="10" t="s">
        <v>79</v>
      </c>
      <c r="B45" s="11" t="s">
        <v>80</v>
      </c>
      <c r="C45" s="12">
        <v>36149812</v>
      </c>
      <c r="D45" s="12">
        <v>27008323</v>
      </c>
      <c r="E45" s="21">
        <f t="shared" si="0"/>
        <v>0.7471220873845762</v>
      </c>
    </row>
    <row r="46" spans="1:5" ht="33.75" outlineLevel="1">
      <c r="A46" s="13" t="s">
        <v>81</v>
      </c>
      <c r="B46" s="14" t="s">
        <v>82</v>
      </c>
      <c r="C46" s="15">
        <v>28499000</v>
      </c>
      <c r="D46" s="15">
        <v>21423902</v>
      </c>
      <c r="E46" s="22">
        <f t="shared" si="0"/>
        <v>0.7517422365697042</v>
      </c>
    </row>
    <row r="47" spans="1:5" ht="12.75" outlineLevel="1">
      <c r="A47" s="13" t="s">
        <v>83</v>
      </c>
      <c r="B47" s="14" t="s">
        <v>84</v>
      </c>
      <c r="C47" s="15">
        <v>7650812</v>
      </c>
      <c r="D47" s="15">
        <v>5584421</v>
      </c>
      <c r="E47" s="22">
        <f t="shared" si="0"/>
        <v>0.7299121975549785</v>
      </c>
    </row>
    <row r="48" spans="1:5" ht="12.75">
      <c r="A48" s="16" t="s">
        <v>85</v>
      </c>
      <c r="B48" s="18"/>
      <c r="C48" s="17">
        <v>1010907000</v>
      </c>
      <c r="D48" s="17">
        <f>D7+D13+D15+D17+D22+D27+D32+D35+D39+D45</f>
        <v>658140411.9600002</v>
      </c>
      <c r="E48" s="21">
        <f t="shared" si="0"/>
        <v>0.651039523873116</v>
      </c>
    </row>
  </sheetData>
  <sheetProtection/>
  <mergeCells count="3">
    <mergeCell ref="A4:G4"/>
    <mergeCell ref="A3:E3"/>
    <mergeCell ref="A1:F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rep:2.39.0.171</dc:description>
  <cp:lastModifiedBy>Nastya</cp:lastModifiedBy>
  <cp:lastPrinted>2016-11-15T09:15:39Z</cp:lastPrinted>
  <dcterms:created xsi:type="dcterms:W3CDTF">2016-11-15T09:20:56Z</dcterms:created>
  <dcterms:modified xsi:type="dcterms:W3CDTF">2016-11-15T09:20:57Z</dcterms:modified>
  <cp:category/>
  <cp:version/>
  <cp:contentType/>
  <cp:contentStatus/>
</cp:coreProperties>
</file>