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Бюджет!$J$45</definedName>
    <definedName name="_xlnm.Print_Area" localSheetId="0">Бюджет!$A$1:$E$40</definedName>
  </definedNames>
  <calcPr calcId="124519"/>
</workbook>
</file>

<file path=xl/calcChain.xml><?xml version="1.0" encoding="utf-8"?>
<calcChain xmlns="http://schemas.openxmlformats.org/spreadsheetml/2006/main">
  <c r="E6" i="1"/>
  <c r="E7"/>
  <c r="E8"/>
  <c r="E9"/>
  <c r="E11"/>
  <c r="E13"/>
  <c r="E14"/>
  <c r="E15"/>
  <c r="E17"/>
  <c r="E18"/>
  <c r="E19"/>
  <c r="E21"/>
  <c r="E22"/>
  <c r="E24"/>
  <c r="E25"/>
  <c r="E27"/>
  <c r="E28"/>
  <c r="E30"/>
  <c r="E31"/>
  <c r="E32"/>
  <c r="E34"/>
  <c r="E35"/>
  <c r="E36"/>
  <c r="E38"/>
  <c r="E39"/>
  <c r="D37"/>
  <c r="E37" s="1"/>
  <c r="D33"/>
  <c r="D29"/>
  <c r="E29" s="1"/>
  <c r="D26"/>
  <c r="E26" s="1"/>
  <c r="D20"/>
  <c r="E20" s="1"/>
  <c r="D16"/>
  <c r="E16" s="1"/>
  <c r="D12"/>
  <c r="E12" s="1"/>
  <c r="D10"/>
  <c r="E10" s="1"/>
  <c r="D5"/>
  <c r="E5" s="1"/>
  <c r="D40" l="1"/>
  <c r="E40" s="1"/>
  <c r="E33"/>
</calcChain>
</file>

<file path=xl/sharedStrings.xml><?xml version="1.0" encoding="utf-8"?>
<sst xmlns="http://schemas.openxmlformats.org/spreadsheetml/2006/main" count="78" uniqueCount="78">
  <si>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</si>
  <si>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</si>
  <si>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</si>
  <si>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</si>
  <si>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</si>
  <si>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</si>
  <si>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</si>
  <si>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</si>
  <si>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</si>
  <si>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</si>
  <si>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</si>
  <si>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</si>
  <si>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</si>
  <si>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</si>
  <si>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</si>
  <si>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</si>
  <si>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</si>
  <si>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</si>
  <si>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</si>
  <si>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</si>
  <si>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</si>
  <si>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</si>
  <si>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</si>
  <si>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</si>
  <si>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</si>
  <si>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</si>
  <si>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</si>
  <si>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</si>
  <si>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</si>
  <si>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</si>
  <si>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</si>
  <si>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</si>
  <si>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</si>
  <si>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</si>
  <si>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</si>
  <si>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</si>
  <si>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</si>
  <si>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</si>
  <si>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</si>
  <si>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</si>
  <si>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</si>
  <si>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</si>
  <si>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</si>
  <si>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</si>
  <si>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</si>
  <si>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</si>
  <si>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</si>
  <si>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</si>
  <si>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</si>
  <si>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</si>
  <si>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</si>
  <si>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</si>
  <si>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</si>
  <si>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</si>
  <si>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</si>
  <si>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</si>
  <si>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</si>
  <si>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</si>
  <si>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</si>
  <si>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</si>
  <si>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</si>
  <si>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</si>
  <si>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</si>
  <si>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</si>
  <si>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</si>
  <si>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</si>
  <si>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</si>
  <si>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</si>
  <si>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Итого</t>
  </si>
  <si>
    <t>Раздел, подраздел</t>
  </si>
  <si>
    <t>Наименование</t>
  </si>
  <si>
    <t>Исполнено на 01.04.2016 года</t>
  </si>
  <si>
    <t>Исполнено на 01.04.2017 года</t>
  </si>
  <si>
    <t>факт на 01.04.2017 к факту 01.04.2016, %</t>
  </si>
  <si>
    <t>0703</t>
  </si>
  <si>
    <t>Дополнительное образование детей</t>
  </si>
  <si>
    <t>(рубл)</t>
  </si>
  <si>
    <t>Аналитические данные о расходах бюджета МО МР "Ижемский" на 01.04.2017 года по разделам и подразделам классификации расходов в сравнении с соответствующим периодом 2016 года</t>
  </si>
</sst>
</file>

<file path=xl/styles.xml><?xml version="1.0" encoding="utf-8"?>
<styleSheet xmlns="http://schemas.openxmlformats.org/spreadsheetml/2006/main">
  <numFmts count="1">
    <numFmt numFmtId="173" formatCode="0.0%"/>
  </numFmts>
  <fonts count="5">
    <font>
      <sz val="10"/>
      <name val="Arial"/>
    </font>
    <font>
      <sz val="8.5"/>
      <name val="MS Sans Serif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top" wrapText="1"/>
    </xf>
    <xf numFmtId="0" fontId="1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top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>
      <alignment vertical="center"/>
    </xf>
    <xf numFmtId="173" fontId="2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" fontId="4" fillId="0" borderId="1" xfId="0" applyNumberFormat="1" applyFont="1" applyBorder="1" applyAlignment="1">
      <alignment vertical="center"/>
    </xf>
    <xf numFmtId="173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left"/>
    </xf>
    <xf numFmtId="4" fontId="2" fillId="0" borderId="1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0"/>
  <sheetViews>
    <sheetView showGridLines="0" tabSelected="1" zoomScaleSheetLayoutView="100" workbookViewId="0">
      <selection activeCell="F4" sqref="F4"/>
    </sheetView>
  </sheetViews>
  <sheetFormatPr defaultRowHeight="12.75" customHeight="1" outlineLevelRow="1"/>
  <cols>
    <col min="1" max="1" width="10.28515625" customWidth="1"/>
    <col min="2" max="2" width="30.7109375" customWidth="1"/>
    <col min="3" max="3" width="15.42578125" customWidth="1"/>
    <col min="4" max="4" width="15.7109375" customWidth="1"/>
    <col min="5" max="5" width="14" customWidth="1"/>
    <col min="6" max="6" width="9.140625" customWidth="1"/>
    <col min="7" max="7" width="13.140625" customWidth="1"/>
    <col min="8" max="10" width="9.140625" customWidth="1"/>
  </cols>
  <sheetData>
    <row r="1" spans="1:10" ht="57.75" customHeight="1">
      <c r="A1" s="8" t="s">
        <v>77</v>
      </c>
      <c r="B1" s="8"/>
      <c r="C1" s="8"/>
      <c r="D1" s="8"/>
      <c r="E1" s="8"/>
      <c r="F1" s="6"/>
      <c r="G1" s="6"/>
    </row>
    <row r="2" spans="1:10">
      <c r="A2" s="3"/>
      <c r="B2" s="4"/>
      <c r="C2" s="4"/>
      <c r="D2" s="4"/>
      <c r="E2" s="4"/>
      <c r="F2" s="4"/>
      <c r="G2" s="4"/>
    </row>
    <row r="3" spans="1:10">
      <c r="A3" s="2"/>
      <c r="B3" s="2"/>
      <c r="C3" s="2"/>
      <c r="D3" s="2"/>
      <c r="E3" s="7" t="s">
        <v>76</v>
      </c>
      <c r="F3" s="2"/>
      <c r="G3" s="2"/>
      <c r="H3" s="2"/>
      <c r="I3" s="1"/>
      <c r="J3" s="1"/>
    </row>
    <row r="4" spans="1:10" ht="51">
      <c r="A4" s="5" t="s">
        <v>69</v>
      </c>
      <c r="B4" s="5" t="s">
        <v>70</v>
      </c>
      <c r="C4" s="5" t="s">
        <v>71</v>
      </c>
      <c r="D4" s="5" t="s">
        <v>72</v>
      </c>
      <c r="E4" s="5" t="s">
        <v>73</v>
      </c>
    </row>
    <row r="5" spans="1:10" ht="25.5">
      <c r="A5" s="5" t="s">
        <v>0</v>
      </c>
      <c r="B5" s="9" t="s">
        <v>1</v>
      </c>
      <c r="C5" s="10">
        <v>12845070.35</v>
      </c>
      <c r="D5" s="11">
        <f>SUM(D6:D9)</f>
        <v>12060251.210000001</v>
      </c>
      <c r="E5" s="12">
        <f>D5/C5</f>
        <v>0.93890114116813705</v>
      </c>
    </row>
    <row r="6" spans="1:10" ht="76.5" outlineLevel="1">
      <c r="A6" s="13" t="s">
        <v>2</v>
      </c>
      <c r="B6" s="14" t="s">
        <v>3</v>
      </c>
      <c r="C6" s="15">
        <v>20429.3</v>
      </c>
      <c r="D6" s="16">
        <v>7219.4</v>
      </c>
      <c r="E6" s="17">
        <f t="shared" ref="E6:E40" si="0">D6/C6</f>
        <v>0.35338459957022511</v>
      </c>
    </row>
    <row r="7" spans="1:10" ht="76.5" outlineLevel="1">
      <c r="A7" s="13" t="s">
        <v>4</v>
      </c>
      <c r="B7" s="14" t="s">
        <v>5</v>
      </c>
      <c r="C7" s="15">
        <v>8043124.3200000003</v>
      </c>
      <c r="D7" s="16">
        <v>8006806.71</v>
      </c>
      <c r="E7" s="17">
        <f t="shared" si="0"/>
        <v>0.99548463898417028</v>
      </c>
    </row>
    <row r="8" spans="1:10" ht="63.75" outlineLevel="1">
      <c r="A8" s="13" t="s">
        <v>6</v>
      </c>
      <c r="B8" s="14" t="s">
        <v>7</v>
      </c>
      <c r="C8" s="15">
        <v>3180080.92</v>
      </c>
      <c r="D8" s="16">
        <v>3294007.7</v>
      </c>
      <c r="E8" s="17">
        <f t="shared" si="0"/>
        <v>1.035825119821165</v>
      </c>
    </row>
    <row r="9" spans="1:10" ht="25.5" outlineLevel="1">
      <c r="A9" s="13" t="s">
        <v>8</v>
      </c>
      <c r="B9" s="14" t="s">
        <v>9</v>
      </c>
      <c r="C9" s="15">
        <v>1601435.81</v>
      </c>
      <c r="D9" s="16">
        <v>752217.4</v>
      </c>
      <c r="E9" s="17">
        <f t="shared" si="0"/>
        <v>0.46971436213856116</v>
      </c>
    </row>
    <row r="10" spans="1:10">
      <c r="A10" s="5" t="s">
        <v>10</v>
      </c>
      <c r="B10" s="9" t="s">
        <v>11</v>
      </c>
      <c r="C10" s="10">
        <v>350446</v>
      </c>
      <c r="D10" s="11">
        <f>SUM(D11)</f>
        <v>417125</v>
      </c>
      <c r="E10" s="12">
        <f t="shared" si="0"/>
        <v>1.1902689715391244</v>
      </c>
    </row>
    <row r="11" spans="1:10" ht="25.5" outlineLevel="1">
      <c r="A11" s="13" t="s">
        <v>12</v>
      </c>
      <c r="B11" s="14" t="s">
        <v>13</v>
      </c>
      <c r="C11" s="15">
        <v>350446</v>
      </c>
      <c r="D11" s="16">
        <v>417125</v>
      </c>
      <c r="E11" s="17">
        <f t="shared" si="0"/>
        <v>1.1902689715391244</v>
      </c>
    </row>
    <row r="12" spans="1:10">
      <c r="A12" s="5" t="s">
        <v>14</v>
      </c>
      <c r="B12" s="9" t="s">
        <v>15</v>
      </c>
      <c r="C12" s="10">
        <v>2414775.65</v>
      </c>
      <c r="D12" s="11">
        <f>SUM(D13:D15)</f>
        <v>4113045.0300000003</v>
      </c>
      <c r="E12" s="12">
        <f t="shared" si="0"/>
        <v>1.7032824684976431</v>
      </c>
    </row>
    <row r="13" spans="1:10" outlineLevel="1">
      <c r="A13" s="13" t="s">
        <v>16</v>
      </c>
      <c r="B13" s="14" t="s">
        <v>17</v>
      </c>
      <c r="C13" s="15">
        <v>231879.16</v>
      </c>
      <c r="D13" s="16">
        <v>1937424.2</v>
      </c>
      <c r="E13" s="17">
        <f t="shared" si="0"/>
        <v>8.3553183477117994</v>
      </c>
    </row>
    <row r="14" spans="1:10" ht="25.5" outlineLevel="1">
      <c r="A14" s="13" t="s">
        <v>18</v>
      </c>
      <c r="B14" s="14" t="s">
        <v>19</v>
      </c>
      <c r="C14" s="15">
        <v>1964976.49</v>
      </c>
      <c r="D14" s="16">
        <v>1930620.83</v>
      </c>
      <c r="E14" s="17">
        <f t="shared" si="0"/>
        <v>0.98251599437711346</v>
      </c>
    </row>
    <row r="15" spans="1:10" ht="25.5" outlineLevel="1">
      <c r="A15" s="13" t="s">
        <v>20</v>
      </c>
      <c r="B15" s="14" t="s">
        <v>21</v>
      </c>
      <c r="C15" s="15">
        <v>217920</v>
      </c>
      <c r="D15" s="16">
        <v>245000</v>
      </c>
      <c r="E15" s="17">
        <f t="shared" si="0"/>
        <v>1.124265785609398</v>
      </c>
    </row>
    <row r="16" spans="1:10" ht="25.5">
      <c r="A16" s="5" t="s">
        <v>22</v>
      </c>
      <c r="B16" s="9" t="s">
        <v>23</v>
      </c>
      <c r="C16" s="10">
        <v>2687000.29</v>
      </c>
      <c r="D16" s="11">
        <f>SUM(D17:D19)</f>
        <v>1877538.52</v>
      </c>
      <c r="E16" s="12">
        <f t="shared" si="0"/>
        <v>0.69874890858311001</v>
      </c>
    </row>
    <row r="17" spans="1:5" outlineLevel="1">
      <c r="A17" s="13" t="s">
        <v>24</v>
      </c>
      <c r="B17" s="14" t="s">
        <v>25</v>
      </c>
      <c r="C17" s="15">
        <v>162677.09</v>
      </c>
      <c r="D17" s="16">
        <v>0</v>
      </c>
      <c r="E17" s="17">
        <f t="shared" si="0"/>
        <v>0</v>
      </c>
    </row>
    <row r="18" spans="1:5" outlineLevel="1">
      <c r="A18" s="13" t="s">
        <v>26</v>
      </c>
      <c r="B18" s="14" t="s">
        <v>27</v>
      </c>
      <c r="C18" s="15">
        <v>2255623.2000000002</v>
      </c>
      <c r="D18" s="16">
        <v>1267538.52</v>
      </c>
      <c r="E18" s="17">
        <f t="shared" si="0"/>
        <v>0.56194603779567431</v>
      </c>
    </row>
    <row r="19" spans="1:5" ht="25.5" outlineLevel="1">
      <c r="A19" s="13" t="s">
        <v>28</v>
      </c>
      <c r="B19" s="14" t="s">
        <v>29</v>
      </c>
      <c r="C19" s="15">
        <v>268700</v>
      </c>
      <c r="D19" s="16">
        <v>610000</v>
      </c>
      <c r="E19" s="17">
        <f t="shared" si="0"/>
        <v>2.2701898027540008</v>
      </c>
    </row>
    <row r="20" spans="1:5">
      <c r="A20" s="5" t="s">
        <v>30</v>
      </c>
      <c r="B20" s="9" t="s">
        <v>31</v>
      </c>
      <c r="C20" s="10">
        <v>131542154.8</v>
      </c>
      <c r="D20" s="11">
        <f>SUM(D21:D25)</f>
        <v>133614215.01000001</v>
      </c>
      <c r="E20" s="12">
        <f t="shared" si="0"/>
        <v>1.0157520622430918</v>
      </c>
    </row>
    <row r="21" spans="1:5" outlineLevel="1">
      <c r="A21" s="13" t="s">
        <v>32</v>
      </c>
      <c r="B21" s="14" t="s">
        <v>33</v>
      </c>
      <c r="C21" s="15">
        <v>21914778.059999999</v>
      </c>
      <c r="D21" s="16">
        <v>22036666.600000001</v>
      </c>
      <c r="E21" s="17">
        <f t="shared" si="0"/>
        <v>1.0055619335804491</v>
      </c>
    </row>
    <row r="22" spans="1:5" outlineLevel="1">
      <c r="A22" s="13" t="s">
        <v>34</v>
      </c>
      <c r="B22" s="14" t="s">
        <v>35</v>
      </c>
      <c r="C22" s="15">
        <v>103916125.98999999</v>
      </c>
      <c r="D22" s="16">
        <v>95471356.670000002</v>
      </c>
      <c r="E22" s="17">
        <f t="shared" si="0"/>
        <v>0.9187347561358028</v>
      </c>
    </row>
    <row r="23" spans="1:5" outlineLevel="1">
      <c r="A23" s="13" t="s">
        <v>74</v>
      </c>
      <c r="B23" s="14" t="s">
        <v>75</v>
      </c>
      <c r="C23" s="15">
        <v>0</v>
      </c>
      <c r="D23" s="16">
        <v>9756192.8800000008</v>
      </c>
      <c r="E23" s="17"/>
    </row>
    <row r="24" spans="1:5" ht="25.5" outlineLevel="1">
      <c r="A24" s="13" t="s">
        <v>36</v>
      </c>
      <c r="B24" s="14" t="s">
        <v>37</v>
      </c>
      <c r="C24" s="15">
        <v>19666</v>
      </c>
      <c r="D24" s="16">
        <v>19440</v>
      </c>
      <c r="E24" s="17">
        <f t="shared" si="0"/>
        <v>0.98850808501983123</v>
      </c>
    </row>
    <row r="25" spans="1:5" ht="25.5" outlineLevel="1">
      <c r="A25" s="13" t="s">
        <v>38</v>
      </c>
      <c r="B25" s="14" t="s">
        <v>39</v>
      </c>
      <c r="C25" s="15">
        <v>5691584.75</v>
      </c>
      <c r="D25" s="16">
        <v>6330558.8600000003</v>
      </c>
      <c r="E25" s="17">
        <f t="shared" si="0"/>
        <v>1.1122664667340674</v>
      </c>
    </row>
    <row r="26" spans="1:5" ht="25.5">
      <c r="A26" s="5" t="s">
        <v>40</v>
      </c>
      <c r="B26" s="9" t="s">
        <v>41</v>
      </c>
      <c r="C26" s="10">
        <v>14668464.029999999</v>
      </c>
      <c r="D26" s="11">
        <f>SUM(D27:D28)</f>
        <v>17813844</v>
      </c>
      <c r="E26" s="12">
        <f t="shared" si="0"/>
        <v>1.2144314471894984</v>
      </c>
    </row>
    <row r="27" spans="1:5" outlineLevel="1">
      <c r="A27" s="13" t="s">
        <v>42</v>
      </c>
      <c r="B27" s="14" t="s">
        <v>43</v>
      </c>
      <c r="C27" s="15">
        <v>11029373</v>
      </c>
      <c r="D27" s="16">
        <v>13820704.039999999</v>
      </c>
      <c r="E27" s="17">
        <f t="shared" si="0"/>
        <v>1.2530815704573595</v>
      </c>
    </row>
    <row r="28" spans="1:5" ht="25.5" outlineLevel="1">
      <c r="A28" s="13" t="s">
        <v>44</v>
      </c>
      <c r="B28" s="14" t="s">
        <v>45</v>
      </c>
      <c r="C28" s="15">
        <v>3639091.03</v>
      </c>
      <c r="D28" s="16">
        <v>3993139.96</v>
      </c>
      <c r="E28" s="17">
        <f t="shared" si="0"/>
        <v>1.0972904846516027</v>
      </c>
    </row>
    <row r="29" spans="1:5">
      <c r="A29" s="5" t="s">
        <v>46</v>
      </c>
      <c r="B29" s="9" t="s">
        <v>47</v>
      </c>
      <c r="C29" s="10">
        <v>3320951.6</v>
      </c>
      <c r="D29" s="11">
        <f>SUM(D30:D32)</f>
        <v>2203455.42</v>
      </c>
      <c r="E29" s="12">
        <f t="shared" si="0"/>
        <v>0.6635012145314011</v>
      </c>
    </row>
    <row r="30" spans="1:5" outlineLevel="1">
      <c r="A30" s="13" t="s">
        <v>48</v>
      </c>
      <c r="B30" s="14" t="s">
        <v>49</v>
      </c>
      <c r="C30" s="15">
        <v>846951.6</v>
      </c>
      <c r="D30" s="16">
        <v>975068.78</v>
      </c>
      <c r="E30" s="17">
        <f t="shared" si="0"/>
        <v>1.1512685966943095</v>
      </c>
    </row>
    <row r="31" spans="1:5" outlineLevel="1">
      <c r="A31" s="13" t="s">
        <v>50</v>
      </c>
      <c r="B31" s="14" t="s">
        <v>51</v>
      </c>
      <c r="C31" s="15">
        <v>32600</v>
      </c>
      <c r="D31" s="16">
        <v>39238.57</v>
      </c>
      <c r="E31" s="17">
        <f t="shared" si="0"/>
        <v>1.2036371165644171</v>
      </c>
    </row>
    <row r="32" spans="1:5" outlineLevel="1">
      <c r="A32" s="13" t="s">
        <v>52</v>
      </c>
      <c r="B32" s="14" t="s">
        <v>53</v>
      </c>
      <c r="C32" s="15">
        <v>2441400</v>
      </c>
      <c r="D32" s="16">
        <v>1189148.07</v>
      </c>
      <c r="E32" s="17">
        <f t="shared" si="0"/>
        <v>0.48707629638731875</v>
      </c>
    </row>
    <row r="33" spans="1:5" ht="25.5">
      <c r="A33" s="5" t="s">
        <v>54</v>
      </c>
      <c r="B33" s="9" t="s">
        <v>55</v>
      </c>
      <c r="C33" s="10">
        <v>1637095.77</v>
      </c>
      <c r="D33" s="11">
        <f>SUM(D34:D36)</f>
        <v>1779210.55</v>
      </c>
      <c r="E33" s="12">
        <f t="shared" si="0"/>
        <v>1.086809081425945</v>
      </c>
    </row>
    <row r="34" spans="1:5" outlineLevel="1">
      <c r="A34" s="13" t="s">
        <v>56</v>
      </c>
      <c r="B34" s="14" t="s">
        <v>57</v>
      </c>
      <c r="C34" s="15">
        <v>1040219.1</v>
      </c>
      <c r="D34" s="16">
        <v>1217918.8</v>
      </c>
      <c r="E34" s="17">
        <f t="shared" si="0"/>
        <v>1.1708291070602339</v>
      </c>
    </row>
    <row r="35" spans="1:5" outlineLevel="1">
      <c r="A35" s="13" t="s">
        <v>58</v>
      </c>
      <c r="B35" s="14" t="s">
        <v>59</v>
      </c>
      <c r="C35" s="15">
        <v>160616.88</v>
      </c>
      <c r="D35" s="16">
        <v>39079.97</v>
      </c>
      <c r="E35" s="17">
        <f t="shared" si="0"/>
        <v>0.24331172414754912</v>
      </c>
    </row>
    <row r="36" spans="1:5" ht="25.5" outlineLevel="1">
      <c r="A36" s="13" t="s">
        <v>60</v>
      </c>
      <c r="B36" s="14" t="s">
        <v>61</v>
      </c>
      <c r="C36" s="15">
        <v>436259.79</v>
      </c>
      <c r="D36" s="16">
        <v>522211.78</v>
      </c>
      <c r="E36" s="17">
        <f t="shared" si="0"/>
        <v>1.19702019752955</v>
      </c>
    </row>
    <row r="37" spans="1:5" ht="89.25">
      <c r="A37" s="5" t="s">
        <v>62</v>
      </c>
      <c r="B37" s="9" t="s">
        <v>63</v>
      </c>
      <c r="C37" s="10">
        <v>8925789</v>
      </c>
      <c r="D37" s="11">
        <f>SUM(D38:D39)</f>
        <v>8518005</v>
      </c>
      <c r="E37" s="12">
        <f t="shared" si="0"/>
        <v>0.95431395476635172</v>
      </c>
    </row>
    <row r="38" spans="1:5" ht="51" outlineLevel="1">
      <c r="A38" s="13" t="s">
        <v>64</v>
      </c>
      <c r="B38" s="14" t="s">
        <v>65</v>
      </c>
      <c r="C38" s="15">
        <v>7224634</v>
      </c>
      <c r="D38" s="16">
        <v>7628325</v>
      </c>
      <c r="E38" s="17">
        <f t="shared" si="0"/>
        <v>1.0558770174378385</v>
      </c>
    </row>
    <row r="39" spans="1:5" outlineLevel="1">
      <c r="A39" s="13" t="s">
        <v>66</v>
      </c>
      <c r="B39" s="14" t="s">
        <v>67</v>
      </c>
      <c r="C39" s="15">
        <v>1701155</v>
      </c>
      <c r="D39" s="16">
        <v>889680</v>
      </c>
      <c r="E39" s="17">
        <f t="shared" si="0"/>
        <v>0.52298585372879014</v>
      </c>
    </row>
    <row r="40" spans="1:5">
      <c r="A40" s="18" t="s">
        <v>68</v>
      </c>
      <c r="B40" s="19"/>
      <c r="C40" s="20">
        <v>178391747.49000001</v>
      </c>
      <c r="D40" s="11">
        <f>D37+D33+D29+D26++D20+D16+D12+D10+D5</f>
        <v>182396689.74000004</v>
      </c>
      <c r="E40" s="12">
        <f t="shared" si="0"/>
        <v>1.0224502663735862</v>
      </c>
    </row>
  </sheetData>
  <mergeCells count="2">
    <mergeCell ref="A2:G2"/>
    <mergeCell ref="A1:E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dc:description>POI HSSF rep:2.40.0.105</dc:description>
  <cp:lastModifiedBy>Natasha</cp:lastModifiedBy>
  <dcterms:created xsi:type="dcterms:W3CDTF">2017-04-06T10:37:38Z</dcterms:created>
  <dcterms:modified xsi:type="dcterms:W3CDTF">2017-04-06T10:37:38Z</dcterms:modified>
</cp:coreProperties>
</file>