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7935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Titles" localSheetId="2">'Приложение 3'!$18:$19</definedName>
    <definedName name="_xlnm.Print_Area" localSheetId="0">'Приложение 1'!$A$1:$G$82</definedName>
    <definedName name="_xlnm.Print_Area" localSheetId="1">'Приложение 2'!$A$1:$H$82</definedName>
    <definedName name="_xlnm.Print_Area" localSheetId="2">'Приложение 3'!$A$1:$R$29</definedName>
  </definedNames>
  <calcPr fullCalcOnLoad="1"/>
</workbook>
</file>

<file path=xl/sharedStrings.xml><?xml version="1.0" encoding="utf-8"?>
<sst xmlns="http://schemas.openxmlformats.org/spreadsheetml/2006/main" count="512" uniqueCount="104">
  <si>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</si>
  <si>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</si>
  <si>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</si>
  <si>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</si>
  <si>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</si>
  <si>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</si>
  <si>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</si>
  <si>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</si>
  <si>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</si>
  <si>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</si>
  <si>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</si>
  <si>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Приложение 2</t>
  </si>
  <si>
    <t>Гл</t>
  </si>
  <si>
    <t>РЗ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</si>
  <si>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</si>
  <si>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</si>
  <si>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</si>
  <si>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</si>
  <si>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</si>
  <si>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</si>
  <si>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</si>
  <si>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 xml:space="preserve">Наименование </t>
  </si>
  <si>
    <t>Межбюджетные трансферты</t>
  </si>
  <si>
    <t>00</t>
  </si>
  <si>
    <t>918</t>
  </si>
  <si>
    <t>Другие общегосударственные вопросы</t>
  </si>
  <si>
    <t>13</t>
  </si>
  <si>
    <t>Другие вопросы в области жилищно-коммунального хозяйства</t>
  </si>
  <si>
    <t>Сумма (тыс. рублей)</t>
  </si>
  <si>
    <t>к решению Совета сельского поселения "Ижма"</t>
  </si>
  <si>
    <t>Администрация сельского поселения «Ижма»</t>
  </si>
  <si>
    <t>Резервные фонды местных администраций</t>
  </si>
  <si>
    <t>Выполнение других обязательств государства</t>
  </si>
  <si>
    <t>Коммунальное хозяйство</t>
  </si>
  <si>
    <t>Всего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</si>
  <si>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</si>
  <si>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</si>
  <si>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</si>
  <si>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местного самоуправления (центральный аппарат)</t>
  </si>
  <si>
    <t>200</t>
  </si>
  <si>
    <t>Иные бюджетные ассигнования</t>
  </si>
  <si>
    <t>800</t>
  </si>
  <si>
    <t>500</t>
  </si>
  <si>
    <t>Содержание (ремонт) муниципального имущества (жилых помещений)</t>
  </si>
  <si>
    <t>Пенсии за выслугу лет  лицаим, замещавшим должности муниципальной службы и выборные должности в органе местного самоуправления</t>
  </si>
  <si>
    <t>Социальное обеспечение и иные выплаты населению</t>
  </si>
  <si>
    <t>Межбюджетные трансферты на осуществление переданных полномочий поселений по начислению и приему платежей за найм жилья, взысканию задолженности по платежам за найм, проведению работ по приватизации жилья гражданами в соответствии с заключенными соглашениями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</si>
  <si>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</si>
  <si>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за его исполнением , составлению отчета об исполнении бюджета поселения в соответствии с заключенными соглашениями</t>
  </si>
  <si>
    <t>99 0 00 02030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</si>
  <si>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</si>
  <si>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</si>
  <si>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</si>
  <si>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Межбюджетные трансферты на осуществление переданных полномочий поселений по разработке и утверждению нормативных и правовых актов по предупреждению и ликвидации последствий чрезвычайных ситуаций в границах поселения</t>
  </si>
  <si>
    <t>Муниципальная программа "Благоустройство территории сельского поселения "Ижма" на 2015-2017 годы"</t>
  </si>
  <si>
    <t>Закупка товаров, работ и услуг для обеспечения государственных (муниципальных) нужд</t>
  </si>
  <si>
    <t>Муниципальная программа "Обеспечение пожарной безопасности на территории сельского поселения "Ижма" на 2015-2017 годы"</t>
  </si>
  <si>
    <t>Жилищное хозяйство</t>
  </si>
  <si>
    <t>Взносы на капитальный ремонт общего имущества в многоквартирных домах в части муниципального жилищного фонда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</si>
  <si>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"Об административной ответственности в Республике Коми"</t>
  </si>
  <si>
    <t xml:space="preserve"> "О бюджете сельского поселения "Ижма" на 2017 год и</t>
  </si>
  <si>
    <t>плановый период 2018 и 2019 годов"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</si>
  <si>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2017 год</t>
  </si>
  <si>
    <t>Ведомственная структура расходов бюджета сельского поселения "Ижма" на 2017 год</t>
  </si>
  <si>
    <t xml:space="preserve">Возмещение недополученных доходов юридическим лицам и индивидуальным предпринимателям, оказывающим населению бытовые услуги  общественной бани </t>
  </si>
  <si>
    <t>"</t>
  </si>
  <si>
    <t>"Приложение 1</t>
  </si>
  <si>
    <t>"О внесении изменений в решение Совета сельского поселения "Ижма"</t>
  </si>
  <si>
    <t>"Приложение 3</t>
  </si>
  <si>
    <t>Межбюджетные трансферты на осуществление переданных полномочий поселений по организации торгов и исполнения функций заказчика по выполнению работ по ямочному ремонту асфальтобетонного покрытия в соответствии с заключенными соглашениями</t>
  </si>
  <si>
    <t>Социальное обеспечение населения</t>
  </si>
  <si>
    <t>Содержание общественной бани</t>
  </si>
  <si>
    <t>Приложение 3</t>
  </si>
  <si>
    <t>"О бюджете сельского поселения "Ижма" на 2017 год и</t>
  </si>
  <si>
    <t>"Приложение 5</t>
  </si>
  <si>
    <t>Источники</t>
  </si>
  <si>
    <t xml:space="preserve"> финансирования дефицита бюджета сельского поселения "Ижма" на 2017 год</t>
  </si>
  <si>
    <t>тыс. рублей</t>
  </si>
  <si>
    <t xml:space="preserve">Код </t>
  </si>
  <si>
    <t>Сумма</t>
  </si>
  <si>
    <t>Изменения</t>
  </si>
  <si>
    <t>Изменения на комитет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</si>
  <si>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</si>
  <si>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</si>
  <si>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</si>
  <si>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</si>
  <si>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</si>
  <si>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</si>
  <si>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</si>
  <si>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</si>
  <si>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</si>
  <si>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</si>
  <si>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</si>
  <si>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 бюджетов сельских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</si>
  <si>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</si>
  <si>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</si>
  <si>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</si>
  <si>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</si>
  <si>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</si>
  <si>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</si>
  <si>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</si>
  <si>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сельских поселений</t>
  </si>
  <si>
    <t xml:space="preserve"> </t>
  </si>
  <si>
    <t>от 21 декабря 2017 г. № 4-11/1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</si>
</sst>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00\,\ 00\,\ 00"/>
    <numFmt numFmtId="179" formatCode="000\ 00\ 00"/>
    <numFmt numFmtId="180" formatCode="_-* #,##0.0_р_._-;\-* #,##0.0_р_._-;_-* &quot;-&quot;??_р_._-;_-@_-"/>
    <numFmt numFmtId="181" formatCode="_-* #,##0.0_р_._-;\-* #,##0.0_р_._-;_-* &quot;-&quot;?_р_._-;_-@_-"/>
    <numFmt numFmtId="182" formatCode="000"/>
    <numFmt numFmtId="183" formatCode="00"/>
    <numFmt numFmtId="184" formatCode="0000"/>
    <numFmt numFmtId="185" formatCode="_-* #,##0_р_._-;\-\ #,##0_р_._-;_-* &quot;-&quot;_р_._-;_-@_-"/>
    <numFmt numFmtId="186" formatCode="\+#,##0_р_.;\-#,##0_р_.;_-* &quot;-&quot;_р_._-;_-@_-"/>
    <numFmt numFmtId="187" formatCode="_-* #,##0.0_р_._-;\-\ #,##0.0_р_._-;_-* &quot;-&quot;_р_._-;_-@_-"/>
    <numFmt numFmtId="188" formatCode="#,##0.0_р_."/>
    <numFmt numFmtId="189" formatCode="#,##0.0_ ;\-#,##0.0\ "/>
    <numFmt numFmtId="190" formatCode="[$-FC19]d\ mmmm\ yyyy\ &quot;г.&quot;"/>
    <numFmt numFmtId="191" formatCode="#,##0.000"/>
    <numFmt numFmtId="192" formatCode="?"/>
    <numFmt numFmtId="193" formatCode="_-* #,##0.00_р_._-;\-* #,##0.00_р_._-;_-* &quot;-&quot;?_р_._-;_-@_-"/>
    <numFmt numFmtId="194" formatCode="#,##0.00_р_."/>
    <numFmt numFmtId="195" formatCode="_-* #,##0.000_р_._-;\-* #,##0.000_р_._-;_-* &quot;-&quot;?_р_._-;_-@_-"/>
    <numFmt numFmtId="196" formatCode="#,##0.00_ ;\-#,##0.00\ "/>
    <numFmt numFmtId="197" formatCode="0.0000"/>
    <numFmt numFmtId="198" formatCode="_-* #,##0.00_р_._-;\-\ #,##0.00_р_._-;_-* &quot;-&quot;_р_._-;_-@_-"/>
    <numFmt numFmtId="199" formatCode="00\ 0\ 0000"/>
    <numFmt numFmtId="200" formatCode="00\0\ 0000"/>
    <numFmt numFmtId="201" formatCode="00\ 0\ 00\ 00000"/>
  </numFmts>
  <fonts count="55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49" fontId="8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justify" wrapText="1"/>
    </xf>
    <xf numFmtId="49" fontId="8" fillId="0" borderId="10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201" fontId="5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 wrapText="1"/>
    </xf>
    <xf numFmtId="199" fontId="9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Border="1" applyAlignment="1">
      <alignment horizontal="right" wrapText="1"/>
    </xf>
    <xf numFmtId="49" fontId="13" fillId="0" borderId="10" xfId="0" applyNumberFormat="1" applyFont="1" applyBorder="1" applyAlignment="1">
      <alignment horizontal="left" wrapText="1"/>
    </xf>
    <xf numFmtId="49" fontId="5" fillId="0" borderId="10" xfId="55" applyNumberFormat="1" applyFont="1" applyFill="1" applyBorder="1" applyAlignment="1" applyProtection="1">
      <alignment horizontal="justify" vertical="top" wrapText="1"/>
      <protection locked="0"/>
    </xf>
    <xf numFmtId="0" fontId="15" fillId="0" borderId="10" xfId="0" applyFont="1" applyFill="1" applyBorder="1" applyAlignment="1">
      <alignment horizontal="left" wrapText="1"/>
    </xf>
    <xf numFmtId="199" fontId="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199" fontId="5" fillId="0" borderId="10" xfId="0" applyNumberFormat="1" applyFont="1" applyFill="1" applyBorder="1" applyAlignment="1">
      <alignment horizontal="center" wrapText="1"/>
    </xf>
    <xf numFmtId="2" fontId="16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justify"/>
    </xf>
    <xf numFmtId="0" fontId="15" fillId="0" borderId="10" xfId="0" applyFont="1" applyFill="1" applyBorder="1" applyAlignment="1">
      <alignment wrapText="1"/>
    </xf>
    <xf numFmtId="0" fontId="16" fillId="0" borderId="10" xfId="0" applyFont="1" applyBorder="1" applyAlignment="1">
      <alignment wrapText="1"/>
    </xf>
    <xf numFmtId="199" fontId="9" fillId="0" borderId="10" xfId="0" applyNumberFormat="1" applyFont="1" applyFill="1" applyBorder="1" applyAlignment="1">
      <alignment horizontal="center" wrapText="1"/>
    </xf>
    <xf numFmtId="49" fontId="16" fillId="0" borderId="10" xfId="0" applyNumberFormat="1" applyFont="1" applyBorder="1" applyAlignment="1">
      <alignment/>
    </xf>
    <xf numFmtId="2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199" fontId="16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11" fontId="14" fillId="0" borderId="10" xfId="0" applyNumberFormat="1" applyFont="1" applyBorder="1" applyAlignment="1">
      <alignment horizontal="left" vertical="center" wrapText="1"/>
    </xf>
    <xf numFmtId="201" fontId="3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183" fontId="18" fillId="0" borderId="0" xfId="54" applyNumberFormat="1" applyFont="1" applyFill="1" applyAlignment="1">
      <alignment vertical="top"/>
      <protection/>
    </xf>
    <xf numFmtId="184" fontId="18" fillId="0" borderId="0" xfId="54" applyNumberFormat="1" applyFont="1" applyFill="1" applyAlignment="1">
      <alignment vertical="top"/>
      <protection/>
    </xf>
    <xf numFmtId="182" fontId="18" fillId="0" borderId="0" xfId="54" applyNumberFormat="1" applyFont="1" applyFill="1" applyAlignment="1">
      <alignment vertical="top"/>
      <protection/>
    </xf>
    <xf numFmtId="0" fontId="6" fillId="0" borderId="0" xfId="54" applyFont="1" applyFill="1" applyAlignment="1">
      <alignment horizontal="right" vertical="top" wrapText="1"/>
      <protection/>
    </xf>
    <xf numFmtId="0" fontId="18" fillId="0" borderId="0" xfId="54" applyFont="1" applyFill="1" applyAlignment="1">
      <alignment vertical="top"/>
      <protection/>
    </xf>
    <xf numFmtId="0" fontId="8" fillId="0" borderId="0" xfId="0" applyFont="1" applyAlignment="1">
      <alignment horizontal="center" wrapText="1"/>
    </xf>
    <xf numFmtId="169" fontId="18" fillId="0" borderId="0" xfId="54" applyNumberFormat="1" applyFont="1" applyFill="1" applyAlignment="1">
      <alignment horizontal="right" vertical="top"/>
      <protection/>
    </xf>
    <xf numFmtId="169" fontId="19" fillId="0" borderId="0" xfId="54" applyNumberFormat="1" applyFont="1" applyFill="1" applyAlignment="1">
      <alignment horizontal="right" vertical="top"/>
      <protection/>
    </xf>
    <xf numFmtId="0" fontId="19" fillId="0" borderId="0" xfId="54" applyFont="1" applyFill="1" applyAlignment="1">
      <alignment vertical="top"/>
      <protection/>
    </xf>
    <xf numFmtId="182" fontId="8" fillId="0" borderId="11" xfId="54" applyNumberFormat="1" applyFont="1" applyFill="1" applyBorder="1" applyAlignment="1">
      <alignment vertical="center" wrapText="1"/>
      <protection/>
    </xf>
    <xf numFmtId="0" fontId="8" fillId="0" borderId="10" xfId="54" applyFont="1" applyFill="1" applyBorder="1" applyAlignment="1">
      <alignment horizontal="center" vertical="distributed" wrapText="1"/>
      <protection/>
    </xf>
    <xf numFmtId="169" fontId="8" fillId="0" borderId="10" xfId="54" applyNumberFormat="1" applyFont="1" applyFill="1" applyBorder="1" applyAlignment="1">
      <alignment horizontal="center" vertical="center" wrapText="1"/>
      <protection/>
    </xf>
    <xf numFmtId="169" fontId="8" fillId="0" borderId="10" xfId="54" applyNumberFormat="1" applyFont="1" applyFill="1" applyBorder="1" applyAlignment="1">
      <alignment horizontal="center" vertical="top" wrapText="1"/>
      <protection/>
    </xf>
    <xf numFmtId="0" fontId="1" fillId="0" borderId="0" xfId="54" applyFont="1" applyFill="1" applyAlignment="1">
      <alignment vertical="top"/>
      <protection/>
    </xf>
    <xf numFmtId="49" fontId="8" fillId="0" borderId="11" xfId="54" applyNumberFormat="1" applyFont="1" applyFill="1" applyBorder="1" applyAlignment="1">
      <alignment vertical="top"/>
      <protection/>
    </xf>
    <xf numFmtId="49" fontId="8" fillId="0" borderId="10" xfId="54" applyNumberFormat="1" applyFont="1" applyFill="1" applyBorder="1" applyAlignment="1">
      <alignment horizontal="center" vertical="top" wrapText="1"/>
      <protection/>
    </xf>
    <xf numFmtId="49" fontId="8" fillId="0" borderId="10" xfId="54" applyNumberFormat="1" applyFont="1" applyFill="1" applyBorder="1" applyAlignment="1">
      <alignment horizontal="center" vertical="top"/>
      <protection/>
    </xf>
    <xf numFmtId="0" fontId="8" fillId="0" borderId="12" xfId="54" applyFont="1" applyFill="1" applyBorder="1" applyAlignment="1">
      <alignment vertical="top" wrapText="1"/>
      <protection/>
    </xf>
    <xf numFmtId="4" fontId="8" fillId="0" borderId="12" xfId="54" applyNumberFormat="1" applyFont="1" applyFill="1" applyBorder="1" applyAlignment="1">
      <alignment horizontal="right" vertical="top" wrapText="1"/>
      <protection/>
    </xf>
    <xf numFmtId="187" fontId="8" fillId="0" borderId="0" xfId="54" applyNumberFormat="1" applyFont="1" applyFill="1" applyBorder="1" applyAlignment="1">
      <alignment vertical="top"/>
      <protection/>
    </xf>
    <xf numFmtId="0" fontId="8" fillId="0" borderId="0" xfId="54" applyFont="1" applyFill="1" applyAlignment="1">
      <alignment vertical="top"/>
      <protection/>
    </xf>
    <xf numFmtId="0" fontId="8" fillId="0" borderId="10" xfId="54" applyFont="1" applyFill="1" applyBorder="1" applyAlignment="1">
      <alignment vertical="top" wrapText="1"/>
      <protection/>
    </xf>
    <xf numFmtId="4" fontId="8" fillId="0" borderId="10" xfId="54" applyNumberFormat="1" applyFont="1" applyFill="1" applyBorder="1" applyAlignment="1">
      <alignment horizontal="right" vertical="top"/>
      <protection/>
    </xf>
    <xf numFmtId="187" fontId="1" fillId="0" borderId="0" xfId="54" applyNumberFormat="1" applyFont="1" applyFill="1" applyBorder="1" applyAlignment="1">
      <alignment vertical="top"/>
      <protection/>
    </xf>
    <xf numFmtId="0" fontId="1" fillId="0" borderId="10" xfId="54" applyFont="1" applyFill="1" applyBorder="1" applyAlignment="1">
      <alignment vertical="top" wrapText="1"/>
      <protection/>
    </xf>
    <xf numFmtId="4" fontId="1" fillId="0" borderId="10" xfId="54" applyNumberFormat="1" applyFont="1" applyFill="1" applyBorder="1" applyAlignment="1">
      <alignment horizontal="right" vertical="top"/>
      <protection/>
    </xf>
    <xf numFmtId="0" fontId="20" fillId="0" borderId="10" xfId="54" applyFont="1" applyFill="1" applyBorder="1" applyAlignment="1">
      <alignment vertical="top" wrapText="1"/>
      <protection/>
    </xf>
    <xf numFmtId="0" fontId="18" fillId="0" borderId="0" xfId="54" applyFont="1" applyFill="1" applyAlignment="1">
      <alignment vertical="top" wrapText="1"/>
      <protection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6" fillId="0" borderId="0" xfId="54" applyFont="1" applyFill="1" applyAlignment="1">
      <alignment horizontal="right" vertical="top" wrapText="1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13" xfId="0" applyFont="1" applyBorder="1" applyAlignment="1">
      <alignment horizontal="right" wrapText="1"/>
    </xf>
    <xf numFmtId="182" fontId="8" fillId="0" borderId="14" xfId="54" applyNumberFormat="1" applyFont="1" applyFill="1" applyBorder="1" applyAlignment="1">
      <alignment horizontal="center" vertical="center" wrapText="1"/>
      <protection/>
    </xf>
    <xf numFmtId="182" fontId="8" fillId="0" borderId="15" xfId="54" applyNumberFormat="1" applyFont="1" applyFill="1" applyBorder="1" applyAlignment="1">
      <alignment horizontal="center" vertical="center" wrapText="1"/>
      <protection/>
    </xf>
    <xf numFmtId="49" fontId="8" fillId="0" borderId="14" xfId="54" applyNumberFormat="1" applyFont="1" applyFill="1" applyBorder="1" applyAlignment="1">
      <alignment horizontal="center" vertical="top"/>
      <protection/>
    </xf>
    <xf numFmtId="49" fontId="8" fillId="0" borderId="15" xfId="54" applyNumberFormat="1" applyFont="1" applyFill="1" applyBorder="1" applyAlignment="1">
      <alignment horizontal="center" vertical="top"/>
      <protection/>
    </xf>
    <xf numFmtId="183" fontId="8" fillId="0" borderId="10" xfId="54" applyNumberFormat="1" applyFont="1" applyFill="1" applyBorder="1" applyAlignment="1">
      <alignment horizontal="center" vertical="top"/>
      <protection/>
    </xf>
    <xf numFmtId="183" fontId="1" fillId="0" borderId="10" xfId="54" applyNumberFormat="1" applyFont="1" applyFill="1" applyBorder="1" applyAlignment="1">
      <alignment horizontal="center" vertical="top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Источники на 2008 год" xfId="54"/>
    <cellStyle name="Обычный_Решение на .05.2008 г.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view="pageBreakPreview" zoomScaleSheetLayoutView="100" zoomScalePageLayoutView="0" workbookViewId="0" topLeftCell="A1">
      <selection activeCell="B6" sqref="B6:F6"/>
    </sheetView>
  </sheetViews>
  <sheetFormatPr defaultColWidth="9.00390625" defaultRowHeight="12.75"/>
  <cols>
    <col min="1" max="1" width="55.125" style="0" customWidth="1"/>
    <col min="2" max="3" width="2.875" style="0" customWidth="1"/>
    <col min="4" max="4" width="13.125" style="0" customWidth="1"/>
    <col min="5" max="5" width="3.875" style="0" customWidth="1"/>
    <col min="6" max="6" width="9.25390625" style="0" customWidth="1"/>
    <col min="7" max="7" width="1.37890625" style="0" customWidth="1"/>
  </cols>
  <sheetData>
    <row r="1" spans="1:6" ht="12.75">
      <c r="A1" s="96" t="s">
        <v>0</v>
      </c>
      <c r="B1" s="96"/>
      <c r="C1" s="96"/>
      <c r="D1" s="96"/>
      <c r="E1" s="96"/>
      <c r="F1" s="96"/>
    </row>
    <row r="2" spans="1:6" ht="12.75">
      <c r="A2" s="96" t="s">
        <v>29</v>
      </c>
      <c r="B2" s="96"/>
      <c r="C2" s="96"/>
      <c r="D2" s="96"/>
      <c r="E2" s="96"/>
      <c r="F2" s="96"/>
    </row>
    <row r="3" spans="1:6" ht="12.75">
      <c r="A3" s="96" t="s">
        <v>67</v>
      </c>
      <c r="B3" s="96"/>
      <c r="C3" s="96"/>
      <c r="D3" s="96"/>
      <c r="E3" s="96"/>
      <c r="F3" s="96"/>
    </row>
    <row r="4" spans="1:6" ht="12.75">
      <c r="A4" s="96" t="s">
        <v>60</v>
      </c>
      <c r="B4" s="96"/>
      <c r="C4" s="96"/>
      <c r="D4" s="96"/>
      <c r="E4" s="96"/>
      <c r="F4" s="96"/>
    </row>
    <row r="5" spans="1:6" ht="12.75">
      <c r="A5" s="96" t="s">
        <v>61</v>
      </c>
      <c r="B5" s="96"/>
      <c r="C5" s="96"/>
      <c r="D5" s="96"/>
      <c r="E5" s="96"/>
      <c r="F5" s="96"/>
    </row>
    <row r="6" spans="1:6" ht="12.75">
      <c r="A6" s="3"/>
      <c r="B6" s="97" t="s">
        <v>103</v>
      </c>
      <c r="C6" s="97"/>
      <c r="D6" s="97"/>
      <c r="E6" s="97"/>
      <c r="F6" s="97"/>
    </row>
    <row r="8" spans="1:6" s="2" customFormat="1" ht="11.25">
      <c r="A8" s="96" t="s">
        <v>66</v>
      </c>
      <c r="B8" s="96"/>
      <c r="C8" s="96"/>
      <c r="D8" s="96"/>
      <c r="E8" s="96"/>
      <c r="F8" s="96"/>
    </row>
    <row r="9" spans="1:6" s="2" customFormat="1" ht="11.25">
      <c r="A9" s="96" t="s">
        <v>29</v>
      </c>
      <c r="B9" s="96"/>
      <c r="C9" s="96"/>
      <c r="D9" s="96"/>
      <c r="E9" s="96"/>
      <c r="F9" s="96"/>
    </row>
    <row r="10" spans="1:6" s="2" customFormat="1" ht="11.25">
      <c r="A10" s="96" t="s">
        <v>60</v>
      </c>
      <c r="B10" s="96"/>
      <c r="C10" s="96"/>
      <c r="D10" s="96"/>
      <c r="E10" s="96"/>
      <c r="F10" s="96"/>
    </row>
    <row r="11" spans="1:6" s="2" customFormat="1" ht="11.25">
      <c r="A11" s="96" t="s">
        <v>61</v>
      </c>
      <c r="B11" s="96"/>
      <c r="C11" s="96"/>
      <c r="D11" s="96"/>
      <c r="E11" s="96"/>
      <c r="F11" s="96"/>
    </row>
    <row r="12" spans="1:6" ht="12.75">
      <c r="A12" s="1"/>
      <c r="B12" s="1"/>
      <c r="C12" s="1"/>
      <c r="D12" s="1"/>
      <c r="E12" s="1"/>
      <c r="F12" s="1"/>
    </row>
    <row r="13" spans="1:6" ht="40.5" customHeight="1">
      <c r="A13" s="99" t="s">
        <v>62</v>
      </c>
      <c r="B13" s="99"/>
      <c r="C13" s="99"/>
      <c r="D13" s="99"/>
      <c r="E13" s="99"/>
      <c r="F13" s="99"/>
    </row>
    <row r="14" spans="1:6" s="2" customFormat="1" ht="11.25">
      <c r="A14" s="3"/>
      <c r="B14" s="3"/>
      <c r="C14" s="3"/>
      <c r="D14" s="3"/>
      <c r="E14" s="3"/>
      <c r="F14" s="3"/>
    </row>
    <row r="15" spans="4:6" s="2" customFormat="1" ht="12.75" customHeight="1">
      <c r="D15" s="98"/>
      <c r="E15" s="98"/>
      <c r="F15" s="98"/>
    </row>
    <row r="16" spans="1:6" ht="39.75" customHeight="1">
      <c r="A16" s="18" t="s">
        <v>21</v>
      </c>
      <c r="B16" s="20" t="s">
        <v>13</v>
      </c>
      <c r="C16" s="20" t="s">
        <v>1</v>
      </c>
      <c r="D16" s="20" t="s">
        <v>2</v>
      </c>
      <c r="E16" s="20" t="s">
        <v>3</v>
      </c>
      <c r="F16" s="17" t="s">
        <v>28</v>
      </c>
    </row>
    <row r="17" spans="1:6" ht="12.75" customHeight="1">
      <c r="A17" s="17">
        <v>1</v>
      </c>
      <c r="B17" s="17">
        <v>3</v>
      </c>
      <c r="C17" s="17">
        <v>4</v>
      </c>
      <c r="D17" s="17">
        <v>5</v>
      </c>
      <c r="E17" s="17">
        <v>6</v>
      </c>
      <c r="F17" s="17">
        <v>7</v>
      </c>
    </row>
    <row r="18" spans="1:6" ht="15">
      <c r="A18" s="21" t="s">
        <v>34</v>
      </c>
      <c r="B18" s="17"/>
      <c r="C18" s="17"/>
      <c r="D18" s="17"/>
      <c r="E18" s="17"/>
      <c r="F18" s="19">
        <f>F19+F52+F74+F45</f>
        <v>16021.130000000001</v>
      </c>
    </row>
    <row r="19" spans="1:6" s="16" customFormat="1" ht="16.5" customHeight="1">
      <c r="A19" s="27" t="s">
        <v>4</v>
      </c>
      <c r="B19" s="28" t="s">
        <v>7</v>
      </c>
      <c r="C19" s="28" t="s">
        <v>23</v>
      </c>
      <c r="D19" s="29"/>
      <c r="E19" s="28"/>
      <c r="F19" s="30">
        <f>F20+F24+F33</f>
        <v>5884.049999999999</v>
      </c>
    </row>
    <row r="20" spans="1:6" s="16" customFormat="1" ht="24">
      <c r="A20" s="27" t="s">
        <v>17</v>
      </c>
      <c r="B20" s="28" t="s">
        <v>7</v>
      </c>
      <c r="C20" s="28" t="s">
        <v>8</v>
      </c>
      <c r="D20" s="29"/>
      <c r="E20" s="28"/>
      <c r="F20" s="30">
        <f>F21</f>
        <v>1202.75</v>
      </c>
    </row>
    <row r="21" spans="1:6" ht="18" customHeight="1">
      <c r="A21" s="31" t="s">
        <v>35</v>
      </c>
      <c r="B21" s="32" t="s">
        <v>7</v>
      </c>
      <c r="C21" s="32" t="s">
        <v>8</v>
      </c>
      <c r="D21" s="22">
        <v>9900000000</v>
      </c>
      <c r="E21" s="32"/>
      <c r="F21" s="33">
        <f>F22</f>
        <v>1202.75</v>
      </c>
    </row>
    <row r="22" spans="1:6" ht="18" customHeight="1">
      <c r="A22" s="31" t="s">
        <v>20</v>
      </c>
      <c r="B22" s="32" t="s">
        <v>7</v>
      </c>
      <c r="C22" s="32" t="s">
        <v>8</v>
      </c>
      <c r="D22" s="22" t="s">
        <v>49</v>
      </c>
      <c r="E22" s="32"/>
      <c r="F22" s="33">
        <f>F23</f>
        <v>1202.75</v>
      </c>
    </row>
    <row r="23" spans="1:6" s="4" customFormat="1" ht="54" customHeight="1">
      <c r="A23" s="26" t="s">
        <v>36</v>
      </c>
      <c r="B23" s="32" t="s">
        <v>7</v>
      </c>
      <c r="C23" s="32" t="s">
        <v>8</v>
      </c>
      <c r="D23" s="22" t="s">
        <v>49</v>
      </c>
      <c r="E23" s="32" t="s">
        <v>37</v>
      </c>
      <c r="F23" s="34">
        <v>1202.75</v>
      </c>
    </row>
    <row r="24" spans="1:6" s="4" customFormat="1" ht="36">
      <c r="A24" s="35" t="s">
        <v>18</v>
      </c>
      <c r="B24" s="36" t="s">
        <v>7</v>
      </c>
      <c r="C24" s="36" t="s">
        <v>10</v>
      </c>
      <c r="D24" s="29"/>
      <c r="E24" s="36"/>
      <c r="F24" s="37">
        <f>F25</f>
        <v>4414.389999999999</v>
      </c>
    </row>
    <row r="25" spans="1:6" s="13" customFormat="1" ht="18.75" customHeight="1">
      <c r="A25" s="31" t="s">
        <v>35</v>
      </c>
      <c r="B25" s="32" t="s">
        <v>7</v>
      </c>
      <c r="C25" s="32" t="s">
        <v>10</v>
      </c>
      <c r="D25" s="22">
        <v>9900000000</v>
      </c>
      <c r="E25" s="32"/>
      <c r="F25" s="33">
        <f>F26+F30</f>
        <v>4414.389999999999</v>
      </c>
    </row>
    <row r="26" spans="1:6" s="4" customFormat="1" ht="24">
      <c r="A26" s="31" t="s">
        <v>38</v>
      </c>
      <c r="B26" s="38" t="s">
        <v>7</v>
      </c>
      <c r="C26" s="38" t="s">
        <v>10</v>
      </c>
      <c r="D26" s="22">
        <v>9900002040</v>
      </c>
      <c r="E26" s="38"/>
      <c r="F26" s="34">
        <f>F27+F28+F29</f>
        <v>4384.7</v>
      </c>
    </row>
    <row r="27" spans="1:6" s="4" customFormat="1" ht="55.5" customHeight="1">
      <c r="A27" s="26" t="s">
        <v>36</v>
      </c>
      <c r="B27" s="32" t="s">
        <v>7</v>
      </c>
      <c r="C27" s="32" t="s">
        <v>10</v>
      </c>
      <c r="D27" s="22">
        <v>9900002040</v>
      </c>
      <c r="E27" s="32" t="s">
        <v>37</v>
      </c>
      <c r="F27" s="34">
        <v>3678.19</v>
      </c>
    </row>
    <row r="28" spans="1:6" s="4" customFormat="1" ht="24">
      <c r="A28" s="40" t="s">
        <v>55</v>
      </c>
      <c r="B28" s="32" t="s">
        <v>7</v>
      </c>
      <c r="C28" s="32" t="s">
        <v>10</v>
      </c>
      <c r="D28" s="22">
        <v>9900002040</v>
      </c>
      <c r="E28" s="32" t="s">
        <v>39</v>
      </c>
      <c r="F28" s="34">
        <v>696.68</v>
      </c>
    </row>
    <row r="29" spans="1:6" s="4" customFormat="1" ht="22.5" customHeight="1">
      <c r="A29" s="26" t="s">
        <v>40</v>
      </c>
      <c r="B29" s="32" t="s">
        <v>7</v>
      </c>
      <c r="C29" s="32" t="s">
        <v>10</v>
      </c>
      <c r="D29" s="22">
        <v>9900002040</v>
      </c>
      <c r="E29" s="32" t="s">
        <v>41</v>
      </c>
      <c r="F29" s="34">
        <v>9.83</v>
      </c>
    </row>
    <row r="30" spans="1:6" s="4" customFormat="1" ht="77.25" customHeight="1">
      <c r="A30" s="66" t="s">
        <v>59</v>
      </c>
      <c r="B30" s="32" t="s">
        <v>7</v>
      </c>
      <c r="C30" s="32" t="s">
        <v>10</v>
      </c>
      <c r="D30" s="22">
        <v>9900073150</v>
      </c>
      <c r="E30" s="32"/>
      <c r="F30" s="39">
        <f>F31+F32</f>
        <v>29.69</v>
      </c>
    </row>
    <row r="31" spans="1:6" s="4" customFormat="1" ht="54" customHeight="1">
      <c r="A31" s="40" t="s">
        <v>36</v>
      </c>
      <c r="B31" s="32" t="s">
        <v>7</v>
      </c>
      <c r="C31" s="32" t="s">
        <v>10</v>
      </c>
      <c r="D31" s="22">
        <v>9900073150</v>
      </c>
      <c r="E31" s="32" t="s">
        <v>37</v>
      </c>
      <c r="F31" s="39">
        <v>19.69</v>
      </c>
    </row>
    <row r="32" spans="1:6" s="4" customFormat="1" ht="24">
      <c r="A32" s="40" t="s">
        <v>55</v>
      </c>
      <c r="B32" s="32" t="s">
        <v>7</v>
      </c>
      <c r="C32" s="32" t="s">
        <v>10</v>
      </c>
      <c r="D32" s="22">
        <v>9900073150</v>
      </c>
      <c r="E32" s="32" t="s">
        <v>39</v>
      </c>
      <c r="F32" s="39">
        <v>10</v>
      </c>
    </row>
    <row r="33" spans="1:6" s="4" customFormat="1" ht="17.25" customHeight="1">
      <c r="A33" s="35" t="s">
        <v>25</v>
      </c>
      <c r="B33" s="36" t="s">
        <v>7</v>
      </c>
      <c r="C33" s="36" t="s">
        <v>26</v>
      </c>
      <c r="D33" s="29"/>
      <c r="E33" s="36"/>
      <c r="F33" s="37">
        <f>F34</f>
        <v>266.91</v>
      </c>
    </row>
    <row r="34" spans="1:6" s="4" customFormat="1" ht="17.25" customHeight="1">
      <c r="A34" s="31" t="s">
        <v>35</v>
      </c>
      <c r="B34" s="32" t="s">
        <v>7</v>
      </c>
      <c r="C34" s="32" t="s">
        <v>26</v>
      </c>
      <c r="D34" s="22">
        <v>9900000000</v>
      </c>
      <c r="E34" s="32"/>
      <c r="F34" s="33">
        <f>F35+F41+F38+F43</f>
        <v>266.91</v>
      </c>
    </row>
    <row r="35" spans="1:6" s="4" customFormat="1" ht="17.25" customHeight="1">
      <c r="A35" s="31" t="s">
        <v>32</v>
      </c>
      <c r="B35" s="38" t="s">
        <v>7</v>
      </c>
      <c r="C35" s="38" t="s">
        <v>26</v>
      </c>
      <c r="D35" s="22">
        <v>9900009230</v>
      </c>
      <c r="E35" s="32"/>
      <c r="F35" s="34">
        <f>F37+F36</f>
        <v>67.45</v>
      </c>
    </row>
    <row r="36" spans="1:6" s="4" customFormat="1" ht="24">
      <c r="A36" s="40" t="s">
        <v>55</v>
      </c>
      <c r="B36" s="38" t="s">
        <v>7</v>
      </c>
      <c r="C36" s="38" t="s">
        <v>26</v>
      </c>
      <c r="D36" s="22">
        <v>9900009230</v>
      </c>
      <c r="E36" s="32" t="s">
        <v>39</v>
      </c>
      <c r="F36" s="34">
        <v>60.45</v>
      </c>
    </row>
    <row r="37" spans="1:6" s="4" customFormat="1" ht="20.25" customHeight="1">
      <c r="A37" s="26" t="s">
        <v>40</v>
      </c>
      <c r="B37" s="38" t="s">
        <v>7</v>
      </c>
      <c r="C37" s="38" t="s">
        <v>26</v>
      </c>
      <c r="D37" s="22">
        <v>9900009230</v>
      </c>
      <c r="E37" s="32" t="s">
        <v>41</v>
      </c>
      <c r="F37" s="34">
        <v>7</v>
      </c>
    </row>
    <row r="38" spans="1:6" s="4" customFormat="1" ht="24">
      <c r="A38" s="31" t="s">
        <v>43</v>
      </c>
      <c r="B38" s="38" t="s">
        <v>7</v>
      </c>
      <c r="C38" s="38" t="s">
        <v>26</v>
      </c>
      <c r="D38" s="22">
        <v>9900009240</v>
      </c>
      <c r="E38" s="32"/>
      <c r="F38" s="34">
        <f>F39+F40</f>
        <v>175.56</v>
      </c>
    </row>
    <row r="39" spans="1:6" s="4" customFormat="1" ht="24">
      <c r="A39" s="40" t="s">
        <v>55</v>
      </c>
      <c r="B39" s="38" t="s">
        <v>7</v>
      </c>
      <c r="C39" s="38" t="s">
        <v>26</v>
      </c>
      <c r="D39" s="22">
        <v>9900009240</v>
      </c>
      <c r="E39" s="32" t="s">
        <v>39</v>
      </c>
      <c r="F39" s="34">
        <v>170.77</v>
      </c>
    </row>
    <row r="40" spans="1:6" s="4" customFormat="1" ht="16.5" customHeight="1">
      <c r="A40" s="26" t="s">
        <v>40</v>
      </c>
      <c r="B40" s="38" t="s">
        <v>7</v>
      </c>
      <c r="C40" s="38" t="s">
        <v>26</v>
      </c>
      <c r="D40" s="22">
        <v>9900009240</v>
      </c>
      <c r="E40" s="32" t="s">
        <v>41</v>
      </c>
      <c r="F40" s="34">
        <v>4.79</v>
      </c>
    </row>
    <row r="41" spans="1:6" s="4" customFormat="1" ht="48">
      <c r="A41" s="41" t="s">
        <v>47</v>
      </c>
      <c r="B41" s="38" t="s">
        <v>7</v>
      </c>
      <c r="C41" s="38" t="s">
        <v>26</v>
      </c>
      <c r="D41" s="22">
        <v>9900024030</v>
      </c>
      <c r="E41" s="38"/>
      <c r="F41" s="34">
        <f>F42</f>
        <v>10.3</v>
      </c>
    </row>
    <row r="42" spans="1:6" s="4" customFormat="1" ht="19.5" customHeight="1">
      <c r="A42" s="42" t="s">
        <v>22</v>
      </c>
      <c r="B42" s="38" t="s">
        <v>7</v>
      </c>
      <c r="C42" s="38" t="s">
        <v>26</v>
      </c>
      <c r="D42" s="22">
        <v>9900024030</v>
      </c>
      <c r="E42" s="38" t="s">
        <v>42</v>
      </c>
      <c r="F42" s="34">
        <v>10.3</v>
      </c>
    </row>
    <row r="43" spans="1:6" s="4" customFormat="1" ht="60">
      <c r="A43" s="41" t="s">
        <v>48</v>
      </c>
      <c r="B43" s="38" t="s">
        <v>7</v>
      </c>
      <c r="C43" s="38" t="s">
        <v>26</v>
      </c>
      <c r="D43" s="22">
        <v>9900024040</v>
      </c>
      <c r="E43" s="38"/>
      <c r="F43" s="34">
        <f>F44</f>
        <v>13.6</v>
      </c>
    </row>
    <row r="44" spans="1:6" s="4" customFormat="1" ht="15.75" customHeight="1">
      <c r="A44" s="42" t="s">
        <v>22</v>
      </c>
      <c r="B44" s="38" t="s">
        <v>7</v>
      </c>
      <c r="C44" s="38" t="s">
        <v>26</v>
      </c>
      <c r="D44" s="22">
        <v>9900024040</v>
      </c>
      <c r="E44" s="38" t="s">
        <v>42</v>
      </c>
      <c r="F44" s="34">
        <v>13.6</v>
      </c>
    </row>
    <row r="45" spans="1:6" s="4" customFormat="1" ht="24">
      <c r="A45" s="60" t="s">
        <v>50</v>
      </c>
      <c r="B45" s="36" t="s">
        <v>15</v>
      </c>
      <c r="C45" s="36" t="s">
        <v>23</v>
      </c>
      <c r="D45" s="29"/>
      <c r="E45" s="28"/>
      <c r="F45" s="37">
        <f>F46</f>
        <v>423.62</v>
      </c>
    </row>
    <row r="46" spans="1:6" s="4" customFormat="1" ht="24">
      <c r="A46" s="60" t="s">
        <v>51</v>
      </c>
      <c r="B46" s="36" t="s">
        <v>15</v>
      </c>
      <c r="C46" s="36" t="s">
        <v>52</v>
      </c>
      <c r="D46" s="29"/>
      <c r="E46" s="28"/>
      <c r="F46" s="37">
        <f>F49+F47</f>
        <v>423.62</v>
      </c>
    </row>
    <row r="47" spans="1:6" s="4" customFormat="1" ht="36">
      <c r="A47" s="63" t="s">
        <v>56</v>
      </c>
      <c r="B47" s="38" t="s">
        <v>15</v>
      </c>
      <c r="C47" s="38" t="s">
        <v>52</v>
      </c>
      <c r="D47" s="22">
        <v>200000000</v>
      </c>
      <c r="E47" s="32"/>
      <c r="F47" s="34">
        <f>F48</f>
        <v>423.32</v>
      </c>
    </row>
    <row r="48" spans="1:6" s="4" customFormat="1" ht="24">
      <c r="A48" s="40" t="s">
        <v>55</v>
      </c>
      <c r="B48" s="38" t="s">
        <v>15</v>
      </c>
      <c r="C48" s="38" t="s">
        <v>52</v>
      </c>
      <c r="D48" s="22">
        <v>200000000</v>
      </c>
      <c r="E48" s="32" t="s">
        <v>39</v>
      </c>
      <c r="F48" s="34">
        <v>423.32</v>
      </c>
    </row>
    <row r="49" spans="1:6" s="4" customFormat="1" ht="21.75" customHeight="1">
      <c r="A49" s="59" t="s">
        <v>35</v>
      </c>
      <c r="B49" s="38" t="s">
        <v>15</v>
      </c>
      <c r="C49" s="38" t="s">
        <v>52</v>
      </c>
      <c r="D49" s="22">
        <v>9900000000</v>
      </c>
      <c r="E49" s="32"/>
      <c r="F49" s="34">
        <f>F50</f>
        <v>0.3</v>
      </c>
    </row>
    <row r="50" spans="1:6" s="4" customFormat="1" ht="51" customHeight="1">
      <c r="A50" s="61" t="s">
        <v>53</v>
      </c>
      <c r="B50" s="38" t="s">
        <v>15</v>
      </c>
      <c r="C50" s="38" t="s">
        <v>52</v>
      </c>
      <c r="D50" s="22">
        <v>9900024070</v>
      </c>
      <c r="E50" s="32"/>
      <c r="F50" s="34">
        <f>F51</f>
        <v>0.3</v>
      </c>
    </row>
    <row r="51" spans="1:6" s="4" customFormat="1" ht="19.5" customHeight="1">
      <c r="A51" s="42" t="s">
        <v>22</v>
      </c>
      <c r="B51" s="38" t="s">
        <v>15</v>
      </c>
      <c r="C51" s="38" t="s">
        <v>52</v>
      </c>
      <c r="D51" s="22">
        <v>9900024070</v>
      </c>
      <c r="E51" s="32" t="s">
        <v>42</v>
      </c>
      <c r="F51" s="34">
        <v>0.3</v>
      </c>
    </row>
    <row r="52" spans="1:6" s="4" customFormat="1" ht="15.75" customHeight="1">
      <c r="A52" s="35" t="s">
        <v>5</v>
      </c>
      <c r="B52" s="36" t="s">
        <v>9</v>
      </c>
      <c r="C52" s="36" t="s">
        <v>23</v>
      </c>
      <c r="D52" s="43"/>
      <c r="E52" s="38"/>
      <c r="F52" s="37">
        <f>F63+F70+F57+F53</f>
        <v>9283.45</v>
      </c>
    </row>
    <row r="53" spans="1:6" s="4" customFormat="1" ht="19.5" customHeight="1">
      <c r="A53" s="64" t="s">
        <v>57</v>
      </c>
      <c r="B53" s="36" t="s">
        <v>9</v>
      </c>
      <c r="C53" s="36" t="s">
        <v>7</v>
      </c>
      <c r="D53" s="43"/>
      <c r="E53" s="38"/>
      <c r="F53" s="37">
        <f>F54</f>
        <v>109.57</v>
      </c>
    </row>
    <row r="54" spans="1:6" s="4" customFormat="1" ht="20.25" customHeight="1">
      <c r="A54" s="59" t="s">
        <v>35</v>
      </c>
      <c r="B54" s="38" t="s">
        <v>9</v>
      </c>
      <c r="C54" s="38" t="s">
        <v>7</v>
      </c>
      <c r="D54" s="22">
        <v>9900000000</v>
      </c>
      <c r="E54" s="38"/>
      <c r="F54" s="34">
        <f>F55</f>
        <v>109.57</v>
      </c>
    </row>
    <row r="55" spans="1:6" s="4" customFormat="1" ht="36">
      <c r="A55" s="65" t="s">
        <v>58</v>
      </c>
      <c r="B55" s="38" t="s">
        <v>9</v>
      </c>
      <c r="C55" s="38" t="s">
        <v>7</v>
      </c>
      <c r="D55" s="22">
        <v>9900009260</v>
      </c>
      <c r="E55" s="38"/>
      <c r="F55" s="34">
        <f>F56</f>
        <v>109.57</v>
      </c>
    </row>
    <row r="56" spans="1:6" s="4" customFormat="1" ht="24">
      <c r="A56" s="40" t="s">
        <v>55</v>
      </c>
      <c r="B56" s="38" t="s">
        <v>9</v>
      </c>
      <c r="C56" s="38" t="s">
        <v>7</v>
      </c>
      <c r="D56" s="22">
        <v>9900009260</v>
      </c>
      <c r="E56" s="38" t="s">
        <v>39</v>
      </c>
      <c r="F56" s="34">
        <v>109.57</v>
      </c>
    </row>
    <row r="57" spans="1:6" s="4" customFormat="1" ht="15.75" customHeight="1">
      <c r="A57" s="27" t="s">
        <v>33</v>
      </c>
      <c r="B57" s="36" t="s">
        <v>9</v>
      </c>
      <c r="C57" s="36" t="s">
        <v>8</v>
      </c>
      <c r="D57" s="43"/>
      <c r="E57" s="38"/>
      <c r="F57" s="37">
        <f>F58</f>
        <v>904.7</v>
      </c>
    </row>
    <row r="58" spans="1:6" s="4" customFormat="1" ht="15.75" customHeight="1">
      <c r="A58" s="31" t="s">
        <v>35</v>
      </c>
      <c r="B58" s="38" t="s">
        <v>9</v>
      </c>
      <c r="C58" s="38" t="s">
        <v>8</v>
      </c>
      <c r="D58" s="22">
        <v>9900000000</v>
      </c>
      <c r="E58" s="38"/>
      <c r="F58" s="34">
        <f>F61+F59</f>
        <v>904.7</v>
      </c>
    </row>
    <row r="59" spans="1:6" s="4" customFormat="1" ht="15.75" customHeight="1">
      <c r="A59" s="31" t="s">
        <v>71</v>
      </c>
      <c r="B59" s="38" t="s">
        <v>9</v>
      </c>
      <c r="C59" s="38" t="s">
        <v>8</v>
      </c>
      <c r="D59" s="22">
        <v>9900009270</v>
      </c>
      <c r="E59" s="38"/>
      <c r="F59" s="34">
        <f>F60</f>
        <v>142</v>
      </c>
    </row>
    <row r="60" spans="1:6" s="4" customFormat="1" ht="24.75" customHeight="1">
      <c r="A60" s="40" t="s">
        <v>55</v>
      </c>
      <c r="B60" s="38" t="s">
        <v>9</v>
      </c>
      <c r="C60" s="38" t="s">
        <v>8</v>
      </c>
      <c r="D60" s="22">
        <v>9900009270</v>
      </c>
      <c r="E60" s="38" t="s">
        <v>39</v>
      </c>
      <c r="F60" s="34">
        <v>142</v>
      </c>
    </row>
    <row r="61" spans="1:6" s="4" customFormat="1" ht="40.5" customHeight="1">
      <c r="A61" s="31" t="s">
        <v>64</v>
      </c>
      <c r="B61" s="38" t="s">
        <v>9</v>
      </c>
      <c r="C61" s="38" t="s">
        <v>8</v>
      </c>
      <c r="D61" s="22">
        <v>9900049010</v>
      </c>
      <c r="E61" s="38"/>
      <c r="F61" s="34">
        <f>F62</f>
        <v>762.7</v>
      </c>
    </row>
    <row r="62" spans="1:6" s="4" customFormat="1" ht="15.75" customHeight="1">
      <c r="A62" s="44" t="s">
        <v>40</v>
      </c>
      <c r="B62" s="38" t="s">
        <v>9</v>
      </c>
      <c r="C62" s="38" t="s">
        <v>8</v>
      </c>
      <c r="D62" s="22">
        <v>9900049010</v>
      </c>
      <c r="E62" s="38" t="s">
        <v>41</v>
      </c>
      <c r="F62" s="34">
        <v>762.7</v>
      </c>
    </row>
    <row r="63" spans="1:6" s="4" customFormat="1" ht="15.75" customHeight="1">
      <c r="A63" s="35" t="s">
        <v>19</v>
      </c>
      <c r="B63" s="36" t="s">
        <v>9</v>
      </c>
      <c r="C63" s="36" t="s">
        <v>15</v>
      </c>
      <c r="D63" s="29"/>
      <c r="E63" s="36"/>
      <c r="F63" s="37">
        <f>F64+F67</f>
        <v>8210.68</v>
      </c>
    </row>
    <row r="64" spans="1:6" s="4" customFormat="1" ht="24">
      <c r="A64" s="45" t="s">
        <v>54</v>
      </c>
      <c r="B64" s="38" t="s">
        <v>9</v>
      </c>
      <c r="C64" s="38" t="s">
        <v>15</v>
      </c>
      <c r="D64" s="22">
        <v>100000000</v>
      </c>
      <c r="E64" s="38"/>
      <c r="F64" s="34">
        <f>F66+F65</f>
        <v>3210.68</v>
      </c>
    </row>
    <row r="65" spans="1:6" s="4" customFormat="1" ht="48">
      <c r="A65" s="40" t="s">
        <v>36</v>
      </c>
      <c r="B65" s="38" t="s">
        <v>9</v>
      </c>
      <c r="C65" s="38" t="s">
        <v>15</v>
      </c>
      <c r="D65" s="22">
        <v>100000000</v>
      </c>
      <c r="E65" s="38" t="s">
        <v>37</v>
      </c>
      <c r="F65" s="34">
        <v>85.93</v>
      </c>
    </row>
    <row r="66" spans="1:6" s="4" customFormat="1" ht="24">
      <c r="A66" s="40" t="s">
        <v>55</v>
      </c>
      <c r="B66" s="38" t="s">
        <v>9</v>
      </c>
      <c r="C66" s="38" t="s">
        <v>15</v>
      </c>
      <c r="D66" s="22">
        <v>100000000</v>
      </c>
      <c r="E66" s="38" t="s">
        <v>39</v>
      </c>
      <c r="F66" s="34">
        <v>3124.75</v>
      </c>
    </row>
    <row r="67" spans="1:6" s="4" customFormat="1" ht="18.75" customHeight="1">
      <c r="A67" s="31" t="s">
        <v>35</v>
      </c>
      <c r="B67" s="38" t="s">
        <v>9</v>
      </c>
      <c r="C67" s="38" t="s">
        <v>15</v>
      </c>
      <c r="D67" s="22">
        <v>9900000000</v>
      </c>
      <c r="E67" s="38"/>
      <c r="F67" s="34">
        <f>F68</f>
        <v>5000</v>
      </c>
    </row>
    <row r="68" spans="1:6" s="4" customFormat="1" ht="60">
      <c r="A68" s="51" t="s">
        <v>69</v>
      </c>
      <c r="B68" s="38" t="s">
        <v>9</v>
      </c>
      <c r="C68" s="38" t="s">
        <v>15</v>
      </c>
      <c r="D68" s="22">
        <v>9900024010</v>
      </c>
      <c r="E68" s="38"/>
      <c r="F68" s="34">
        <f>F69</f>
        <v>5000</v>
      </c>
    </row>
    <row r="69" spans="1:6" s="4" customFormat="1" ht="18.75" customHeight="1">
      <c r="A69" s="52" t="s">
        <v>22</v>
      </c>
      <c r="B69" s="38" t="s">
        <v>9</v>
      </c>
      <c r="C69" s="38" t="s">
        <v>15</v>
      </c>
      <c r="D69" s="22">
        <v>9900024010</v>
      </c>
      <c r="E69" s="38" t="s">
        <v>42</v>
      </c>
      <c r="F69" s="34">
        <v>5000</v>
      </c>
    </row>
    <row r="70" spans="1:6" s="4" customFormat="1" ht="13.5" customHeight="1">
      <c r="A70" s="27" t="s">
        <v>27</v>
      </c>
      <c r="B70" s="48" t="s">
        <v>9</v>
      </c>
      <c r="C70" s="48" t="s">
        <v>9</v>
      </c>
      <c r="D70" s="49"/>
      <c r="E70" s="46"/>
      <c r="F70" s="50">
        <f>F71</f>
        <v>58.5</v>
      </c>
    </row>
    <row r="71" spans="1:6" s="4" customFormat="1" ht="13.5" customHeight="1">
      <c r="A71" s="31" t="s">
        <v>35</v>
      </c>
      <c r="B71" s="46" t="s">
        <v>9</v>
      </c>
      <c r="C71" s="46" t="s">
        <v>9</v>
      </c>
      <c r="D71" s="22">
        <v>9900000000</v>
      </c>
      <c r="E71" s="46"/>
      <c r="F71" s="47">
        <f>F72</f>
        <v>58.5</v>
      </c>
    </row>
    <row r="72" spans="1:6" s="4" customFormat="1" ht="60">
      <c r="A72" s="51" t="s">
        <v>46</v>
      </c>
      <c r="B72" s="46" t="s">
        <v>9</v>
      </c>
      <c r="C72" s="46" t="s">
        <v>9</v>
      </c>
      <c r="D72" s="22">
        <v>9900024020</v>
      </c>
      <c r="E72" s="46"/>
      <c r="F72" s="47">
        <f>F73</f>
        <v>58.5</v>
      </c>
    </row>
    <row r="73" spans="1:6" s="13" customFormat="1" ht="16.5" customHeight="1">
      <c r="A73" s="52" t="s">
        <v>22</v>
      </c>
      <c r="B73" s="46" t="s">
        <v>9</v>
      </c>
      <c r="C73" s="46" t="s">
        <v>9</v>
      </c>
      <c r="D73" s="22">
        <v>9900024020</v>
      </c>
      <c r="E73" s="46" t="s">
        <v>42</v>
      </c>
      <c r="F73" s="47">
        <v>58.5</v>
      </c>
    </row>
    <row r="74" spans="1:6" s="4" customFormat="1" ht="16.5" customHeight="1">
      <c r="A74" s="53" t="s">
        <v>6</v>
      </c>
      <c r="B74" s="48" t="s">
        <v>14</v>
      </c>
      <c r="C74" s="48" t="s">
        <v>23</v>
      </c>
      <c r="D74" s="54"/>
      <c r="E74" s="55"/>
      <c r="F74" s="56">
        <f>F75+F79</f>
        <v>430.01</v>
      </c>
    </row>
    <row r="75" spans="1:6" s="4" customFormat="1" ht="16.5" customHeight="1">
      <c r="A75" s="53" t="s">
        <v>16</v>
      </c>
      <c r="B75" s="57">
        <v>10</v>
      </c>
      <c r="C75" s="57" t="s">
        <v>7</v>
      </c>
      <c r="D75" s="58"/>
      <c r="E75" s="57"/>
      <c r="F75" s="56">
        <f>F76</f>
        <v>410.01</v>
      </c>
    </row>
    <row r="76" spans="1:6" s="4" customFormat="1" ht="16.5" customHeight="1">
      <c r="A76" s="31" t="s">
        <v>35</v>
      </c>
      <c r="B76" s="24">
        <v>10</v>
      </c>
      <c r="C76" s="24" t="s">
        <v>7</v>
      </c>
      <c r="D76" s="22">
        <v>9900000000</v>
      </c>
      <c r="E76" s="24"/>
      <c r="F76" s="25">
        <f>F77</f>
        <v>410.01</v>
      </c>
    </row>
    <row r="77" spans="1:6" s="4" customFormat="1" ht="36">
      <c r="A77" s="23" t="s">
        <v>44</v>
      </c>
      <c r="B77" s="24" t="s">
        <v>14</v>
      </c>
      <c r="C77" s="24" t="s">
        <v>7</v>
      </c>
      <c r="D77" s="62">
        <v>9900010490</v>
      </c>
      <c r="E77" s="24"/>
      <c r="F77" s="25">
        <f>F78</f>
        <v>410.01</v>
      </c>
    </row>
    <row r="78" spans="1:6" s="4" customFormat="1" ht="18" customHeight="1">
      <c r="A78" s="26" t="s">
        <v>45</v>
      </c>
      <c r="B78" s="24" t="s">
        <v>14</v>
      </c>
      <c r="C78" s="24" t="s">
        <v>7</v>
      </c>
      <c r="D78" s="62">
        <v>9900010490</v>
      </c>
      <c r="E78" s="24">
        <v>300</v>
      </c>
      <c r="F78" s="25">
        <v>410.01</v>
      </c>
    </row>
    <row r="79" spans="1:6" ht="12.75">
      <c r="A79" s="27" t="s">
        <v>70</v>
      </c>
      <c r="B79" s="57" t="s">
        <v>14</v>
      </c>
      <c r="C79" s="55" t="s">
        <v>15</v>
      </c>
      <c r="D79" s="15"/>
      <c r="E79" s="15"/>
      <c r="F79" s="56">
        <f>F80</f>
        <v>20</v>
      </c>
    </row>
    <row r="80" spans="1:6" ht="12.75">
      <c r="A80" s="31" t="s">
        <v>35</v>
      </c>
      <c r="B80" s="24" t="s">
        <v>14</v>
      </c>
      <c r="C80" s="67" t="s">
        <v>15</v>
      </c>
      <c r="D80" s="22">
        <v>9900000000</v>
      </c>
      <c r="E80" s="15"/>
      <c r="F80" s="25">
        <f>F81</f>
        <v>20</v>
      </c>
    </row>
    <row r="81" spans="1:6" ht="12.75">
      <c r="A81" s="31" t="s">
        <v>31</v>
      </c>
      <c r="B81" s="24" t="s">
        <v>14</v>
      </c>
      <c r="C81" s="67" t="s">
        <v>15</v>
      </c>
      <c r="D81" s="22">
        <v>9900092720</v>
      </c>
      <c r="E81" s="15"/>
      <c r="F81" s="25">
        <f>F82</f>
        <v>20</v>
      </c>
    </row>
    <row r="82" spans="1:7" ht="12.75">
      <c r="A82" s="26" t="s">
        <v>45</v>
      </c>
      <c r="B82" s="24" t="s">
        <v>14</v>
      </c>
      <c r="C82" s="67" t="s">
        <v>15</v>
      </c>
      <c r="D82" s="22">
        <v>9900092720</v>
      </c>
      <c r="E82" s="15">
        <v>300</v>
      </c>
      <c r="F82" s="25">
        <v>20</v>
      </c>
      <c r="G82" t="s">
        <v>65</v>
      </c>
    </row>
  </sheetData>
  <sheetProtection/>
  <mergeCells count="12">
    <mergeCell ref="D15:F15"/>
    <mergeCell ref="A8:F8"/>
    <mergeCell ref="A9:F9"/>
    <mergeCell ref="A10:F10"/>
    <mergeCell ref="A11:F11"/>
    <mergeCell ref="A13:F13"/>
    <mergeCell ref="A1:F1"/>
    <mergeCell ref="A2:F2"/>
    <mergeCell ref="A4:F4"/>
    <mergeCell ref="A5:F5"/>
    <mergeCell ref="B6:F6"/>
    <mergeCell ref="A3:F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view="pageBreakPreview" zoomScaleSheetLayoutView="100" zoomScalePageLayoutView="0" workbookViewId="0" topLeftCell="A1">
      <selection activeCell="B6" sqref="B6:G6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2.25390625" style="0" customWidth="1"/>
    <col min="6" max="6" width="3.875" style="0" customWidth="1"/>
    <col min="7" max="7" width="9.25390625" style="0" customWidth="1"/>
    <col min="8" max="8" width="1.25" style="0" customWidth="1"/>
  </cols>
  <sheetData>
    <row r="1" spans="1:7" ht="12.75">
      <c r="A1" s="96" t="s">
        <v>11</v>
      </c>
      <c r="B1" s="96"/>
      <c r="C1" s="96"/>
      <c r="D1" s="96"/>
      <c r="E1" s="96"/>
      <c r="F1" s="96"/>
      <c r="G1" s="96"/>
    </row>
    <row r="2" spans="1:7" ht="12.75">
      <c r="A2" s="96" t="s">
        <v>29</v>
      </c>
      <c r="B2" s="96"/>
      <c r="C2" s="96"/>
      <c r="D2" s="96"/>
      <c r="E2" s="96"/>
      <c r="F2" s="96"/>
      <c r="G2" s="96"/>
    </row>
    <row r="3" spans="1:7" ht="12.75">
      <c r="A3" s="96" t="s">
        <v>67</v>
      </c>
      <c r="B3" s="96"/>
      <c r="C3" s="96"/>
      <c r="D3" s="96"/>
      <c r="E3" s="96"/>
      <c r="F3" s="96"/>
      <c r="G3" s="96"/>
    </row>
    <row r="4" spans="1:7" ht="12.75">
      <c r="A4" s="96" t="s">
        <v>60</v>
      </c>
      <c r="B4" s="96"/>
      <c r="C4" s="96"/>
      <c r="D4" s="96"/>
      <c r="E4" s="96"/>
      <c r="F4" s="96"/>
      <c r="G4" s="96"/>
    </row>
    <row r="5" spans="1:7" ht="12.75">
      <c r="A5" s="96" t="s">
        <v>61</v>
      </c>
      <c r="B5" s="96"/>
      <c r="C5" s="96"/>
      <c r="D5" s="96"/>
      <c r="E5" s="96"/>
      <c r="F5" s="96"/>
      <c r="G5" s="96"/>
    </row>
    <row r="6" spans="1:7" ht="12.75">
      <c r="A6" s="3"/>
      <c r="B6" s="96" t="s">
        <v>103</v>
      </c>
      <c r="C6" s="96"/>
      <c r="D6" s="96"/>
      <c r="E6" s="96"/>
      <c r="F6" s="96"/>
      <c r="G6" s="96"/>
    </row>
    <row r="8" spans="1:7" s="2" customFormat="1" ht="11.25">
      <c r="A8" s="96" t="s">
        <v>68</v>
      </c>
      <c r="B8" s="96"/>
      <c r="C8" s="96"/>
      <c r="D8" s="96"/>
      <c r="E8" s="96"/>
      <c r="F8" s="96"/>
      <c r="G8" s="96"/>
    </row>
    <row r="9" spans="1:7" s="2" customFormat="1" ht="11.25">
      <c r="A9" s="96" t="s">
        <v>29</v>
      </c>
      <c r="B9" s="96"/>
      <c r="C9" s="96"/>
      <c r="D9" s="96"/>
      <c r="E9" s="96"/>
      <c r="F9" s="96"/>
      <c r="G9" s="96"/>
    </row>
    <row r="10" spans="1:7" s="2" customFormat="1" ht="11.25">
      <c r="A10" s="96" t="s">
        <v>60</v>
      </c>
      <c r="B10" s="96"/>
      <c r="C10" s="96"/>
      <c r="D10" s="96"/>
      <c r="E10" s="96"/>
      <c r="F10" s="96"/>
      <c r="G10" s="96"/>
    </row>
    <row r="11" spans="1:7" s="2" customFormat="1" ht="11.25">
      <c r="A11" s="96" t="s">
        <v>61</v>
      </c>
      <c r="B11" s="96"/>
      <c r="C11" s="96"/>
      <c r="D11" s="96"/>
      <c r="E11" s="96"/>
      <c r="F11" s="96"/>
      <c r="G11" s="96"/>
    </row>
    <row r="12" spans="1:7" ht="12.75">
      <c r="A12" s="1"/>
      <c r="B12" s="1"/>
      <c r="C12" s="1"/>
      <c r="D12" s="1"/>
      <c r="E12" s="1"/>
      <c r="F12" s="1"/>
      <c r="G12" s="1"/>
    </row>
    <row r="13" spans="1:7" ht="15" customHeight="1">
      <c r="A13" s="99" t="s">
        <v>63</v>
      </c>
      <c r="B13" s="99"/>
      <c r="C13" s="99"/>
      <c r="D13" s="99"/>
      <c r="E13" s="99"/>
      <c r="F13" s="99"/>
      <c r="G13" s="99"/>
    </row>
    <row r="14" spans="1:7" s="2" customFormat="1" ht="11.25">
      <c r="A14" s="3"/>
      <c r="B14" s="3"/>
      <c r="C14" s="3"/>
      <c r="D14" s="3"/>
      <c r="E14" s="3"/>
      <c r="F14" s="3"/>
      <c r="G14" s="3"/>
    </row>
    <row r="15" spans="5:7" s="2" customFormat="1" ht="12.75" customHeight="1">
      <c r="E15" s="98"/>
      <c r="F15" s="98"/>
      <c r="G15" s="98"/>
    </row>
    <row r="16" spans="1:7" ht="39.75" customHeight="1">
      <c r="A16" s="18" t="s">
        <v>21</v>
      </c>
      <c r="B16" s="20" t="s">
        <v>12</v>
      </c>
      <c r="C16" s="20" t="s">
        <v>13</v>
      </c>
      <c r="D16" s="20" t="s">
        <v>1</v>
      </c>
      <c r="E16" s="20" t="s">
        <v>2</v>
      </c>
      <c r="F16" s="20" t="s">
        <v>3</v>
      </c>
      <c r="G16" s="17" t="s">
        <v>28</v>
      </c>
    </row>
    <row r="17" spans="1:7" ht="12.75" customHeight="1">
      <c r="A17" s="17">
        <v>1</v>
      </c>
      <c r="B17" s="17">
        <v>2</v>
      </c>
      <c r="C17" s="17">
        <v>3</v>
      </c>
      <c r="D17" s="17">
        <v>4</v>
      </c>
      <c r="E17" s="17">
        <v>5</v>
      </c>
      <c r="F17" s="17">
        <v>6</v>
      </c>
      <c r="G17" s="17">
        <v>7</v>
      </c>
    </row>
    <row r="18" spans="1:7" ht="15.75" customHeight="1">
      <c r="A18" s="7" t="s">
        <v>30</v>
      </c>
      <c r="B18" s="5" t="s">
        <v>24</v>
      </c>
      <c r="C18" s="17"/>
      <c r="D18" s="17"/>
      <c r="E18" s="17"/>
      <c r="F18" s="17"/>
      <c r="G18" s="19">
        <f>G19+G52+G74+G45</f>
        <v>16021.130000000001</v>
      </c>
    </row>
    <row r="19" spans="1:7" s="16" customFormat="1" ht="17.25" customHeight="1">
      <c r="A19" s="27" t="s">
        <v>4</v>
      </c>
      <c r="B19" s="8"/>
      <c r="C19" s="28" t="s">
        <v>7</v>
      </c>
      <c r="D19" s="28" t="s">
        <v>23</v>
      </c>
      <c r="E19" s="29"/>
      <c r="F19" s="28"/>
      <c r="G19" s="30">
        <f>G20+G24+G33</f>
        <v>5884.049999999999</v>
      </c>
    </row>
    <row r="20" spans="1:7" s="16" customFormat="1" ht="24">
      <c r="A20" s="27" t="s">
        <v>17</v>
      </c>
      <c r="B20" s="8"/>
      <c r="C20" s="28" t="s">
        <v>7</v>
      </c>
      <c r="D20" s="28" t="s">
        <v>8</v>
      </c>
      <c r="E20" s="29"/>
      <c r="F20" s="28"/>
      <c r="G20" s="30">
        <f>G21</f>
        <v>1202.75</v>
      </c>
    </row>
    <row r="21" spans="1:7" ht="16.5" customHeight="1">
      <c r="A21" s="31" t="s">
        <v>35</v>
      </c>
      <c r="B21" s="9"/>
      <c r="C21" s="32" t="s">
        <v>7</v>
      </c>
      <c r="D21" s="32" t="s">
        <v>8</v>
      </c>
      <c r="E21" s="22">
        <v>9900000000</v>
      </c>
      <c r="F21" s="32"/>
      <c r="G21" s="33">
        <f>G22</f>
        <v>1202.75</v>
      </c>
    </row>
    <row r="22" spans="1:7" ht="18" customHeight="1">
      <c r="A22" s="31" t="s">
        <v>20</v>
      </c>
      <c r="B22" s="9"/>
      <c r="C22" s="32" t="s">
        <v>7</v>
      </c>
      <c r="D22" s="32" t="s">
        <v>8</v>
      </c>
      <c r="E22" s="22" t="s">
        <v>49</v>
      </c>
      <c r="F22" s="32"/>
      <c r="G22" s="33">
        <f>G23</f>
        <v>1202.75</v>
      </c>
    </row>
    <row r="23" spans="1:7" s="4" customFormat="1" ht="48">
      <c r="A23" s="26" t="s">
        <v>36</v>
      </c>
      <c r="B23" s="6"/>
      <c r="C23" s="32" t="s">
        <v>7</v>
      </c>
      <c r="D23" s="32" t="s">
        <v>8</v>
      </c>
      <c r="E23" s="22" t="s">
        <v>49</v>
      </c>
      <c r="F23" s="32" t="s">
        <v>37</v>
      </c>
      <c r="G23" s="34">
        <v>1202.75</v>
      </c>
    </row>
    <row r="24" spans="1:7" s="4" customFormat="1" ht="36">
      <c r="A24" s="35" t="s">
        <v>18</v>
      </c>
      <c r="B24" s="6"/>
      <c r="C24" s="36" t="s">
        <v>7</v>
      </c>
      <c r="D24" s="36" t="s">
        <v>10</v>
      </c>
      <c r="E24" s="29"/>
      <c r="F24" s="36"/>
      <c r="G24" s="37">
        <f>G25</f>
        <v>4414.389999999999</v>
      </c>
    </row>
    <row r="25" spans="1:7" s="13" customFormat="1" ht="17.25" customHeight="1">
      <c r="A25" s="31" t="s">
        <v>35</v>
      </c>
      <c r="B25" s="11"/>
      <c r="C25" s="32" t="s">
        <v>7</v>
      </c>
      <c r="D25" s="32" t="s">
        <v>10</v>
      </c>
      <c r="E25" s="22">
        <v>9900000000</v>
      </c>
      <c r="F25" s="32"/>
      <c r="G25" s="33">
        <f>G26+G30</f>
        <v>4414.389999999999</v>
      </c>
    </row>
    <row r="26" spans="1:7" s="4" customFormat="1" ht="24">
      <c r="A26" s="31" t="s">
        <v>38</v>
      </c>
      <c r="B26" s="10"/>
      <c r="C26" s="38" t="s">
        <v>7</v>
      </c>
      <c r="D26" s="38" t="s">
        <v>10</v>
      </c>
      <c r="E26" s="22">
        <v>9900002040</v>
      </c>
      <c r="F26" s="38"/>
      <c r="G26" s="34">
        <f>G27+G28+G29</f>
        <v>4384.7</v>
      </c>
    </row>
    <row r="27" spans="1:7" s="4" customFormat="1" ht="48">
      <c r="A27" s="26" t="s">
        <v>36</v>
      </c>
      <c r="B27" s="10"/>
      <c r="C27" s="32" t="s">
        <v>7</v>
      </c>
      <c r="D27" s="32" t="s">
        <v>10</v>
      </c>
      <c r="E27" s="22">
        <v>9900002040</v>
      </c>
      <c r="F27" s="32" t="s">
        <v>37</v>
      </c>
      <c r="G27" s="34">
        <v>3678.19</v>
      </c>
    </row>
    <row r="28" spans="1:7" s="4" customFormat="1" ht="24">
      <c r="A28" s="40" t="s">
        <v>55</v>
      </c>
      <c r="B28" s="6"/>
      <c r="C28" s="32" t="s">
        <v>7</v>
      </c>
      <c r="D28" s="32" t="s">
        <v>10</v>
      </c>
      <c r="E28" s="22">
        <v>9900002040</v>
      </c>
      <c r="F28" s="32" t="s">
        <v>39</v>
      </c>
      <c r="G28" s="34">
        <v>696.68</v>
      </c>
    </row>
    <row r="29" spans="1:7" s="4" customFormat="1" ht="16.5" customHeight="1">
      <c r="A29" s="26" t="s">
        <v>40</v>
      </c>
      <c r="B29" s="6"/>
      <c r="C29" s="32" t="s">
        <v>7</v>
      </c>
      <c r="D29" s="32" t="s">
        <v>10</v>
      </c>
      <c r="E29" s="22">
        <v>9900002040</v>
      </c>
      <c r="F29" s="32" t="s">
        <v>41</v>
      </c>
      <c r="G29" s="34">
        <v>9.83</v>
      </c>
    </row>
    <row r="30" spans="1:7" s="4" customFormat="1" ht="75.75" customHeight="1">
      <c r="A30" s="66" t="s">
        <v>59</v>
      </c>
      <c r="B30" s="6"/>
      <c r="C30" s="32" t="s">
        <v>7</v>
      </c>
      <c r="D30" s="32" t="s">
        <v>10</v>
      </c>
      <c r="E30" s="22">
        <v>9900073150</v>
      </c>
      <c r="F30" s="32"/>
      <c r="G30" s="39">
        <f>G31+G32</f>
        <v>29.69</v>
      </c>
    </row>
    <row r="31" spans="1:7" s="4" customFormat="1" ht="48">
      <c r="A31" s="40" t="s">
        <v>36</v>
      </c>
      <c r="B31" s="6"/>
      <c r="C31" s="32" t="s">
        <v>7</v>
      </c>
      <c r="D31" s="32" t="s">
        <v>10</v>
      </c>
      <c r="E31" s="22">
        <v>9900073150</v>
      </c>
      <c r="F31" s="32" t="s">
        <v>37</v>
      </c>
      <c r="G31" s="39">
        <v>19.69</v>
      </c>
    </row>
    <row r="32" spans="1:7" s="4" customFormat="1" ht="24">
      <c r="A32" s="40" t="s">
        <v>55</v>
      </c>
      <c r="B32" s="6"/>
      <c r="C32" s="32" t="s">
        <v>7</v>
      </c>
      <c r="D32" s="32" t="s">
        <v>10</v>
      </c>
      <c r="E32" s="22">
        <v>9900073150</v>
      </c>
      <c r="F32" s="32" t="s">
        <v>39</v>
      </c>
      <c r="G32" s="39">
        <v>10</v>
      </c>
    </row>
    <row r="33" spans="1:7" s="4" customFormat="1" ht="19.5" customHeight="1">
      <c r="A33" s="35" t="s">
        <v>25</v>
      </c>
      <c r="B33" s="11"/>
      <c r="C33" s="36" t="s">
        <v>7</v>
      </c>
      <c r="D33" s="36" t="s">
        <v>26</v>
      </c>
      <c r="E33" s="29"/>
      <c r="F33" s="36"/>
      <c r="G33" s="37">
        <f>G34</f>
        <v>266.91</v>
      </c>
    </row>
    <row r="34" spans="1:7" s="4" customFormat="1" ht="19.5" customHeight="1">
      <c r="A34" s="31" t="s">
        <v>35</v>
      </c>
      <c r="B34" s="11"/>
      <c r="C34" s="32" t="s">
        <v>7</v>
      </c>
      <c r="D34" s="32" t="s">
        <v>26</v>
      </c>
      <c r="E34" s="22">
        <v>9900000000</v>
      </c>
      <c r="F34" s="32"/>
      <c r="G34" s="33">
        <f>G35+G41+G38+G43</f>
        <v>266.91</v>
      </c>
    </row>
    <row r="35" spans="1:7" s="4" customFormat="1" ht="19.5" customHeight="1">
      <c r="A35" s="31" t="s">
        <v>32</v>
      </c>
      <c r="B35" s="11"/>
      <c r="C35" s="38" t="s">
        <v>7</v>
      </c>
      <c r="D35" s="38" t="s">
        <v>26</v>
      </c>
      <c r="E35" s="22">
        <v>9900009230</v>
      </c>
      <c r="F35" s="32"/>
      <c r="G35" s="34">
        <f>G37+G36</f>
        <v>67.45</v>
      </c>
    </row>
    <row r="36" spans="1:7" s="4" customFormat="1" ht="24">
      <c r="A36" s="40" t="s">
        <v>55</v>
      </c>
      <c r="B36" s="11"/>
      <c r="C36" s="38" t="s">
        <v>7</v>
      </c>
      <c r="D36" s="38" t="s">
        <v>26</v>
      </c>
      <c r="E36" s="22">
        <v>9900009230</v>
      </c>
      <c r="F36" s="32" t="s">
        <v>39</v>
      </c>
      <c r="G36" s="34">
        <v>60.45</v>
      </c>
    </row>
    <row r="37" spans="1:7" s="4" customFormat="1" ht="15.75" customHeight="1">
      <c r="A37" s="26" t="s">
        <v>40</v>
      </c>
      <c r="B37" s="12"/>
      <c r="C37" s="38" t="s">
        <v>7</v>
      </c>
      <c r="D37" s="38" t="s">
        <v>26</v>
      </c>
      <c r="E37" s="22">
        <v>9900009230</v>
      </c>
      <c r="F37" s="32" t="s">
        <v>41</v>
      </c>
      <c r="G37" s="34">
        <v>7</v>
      </c>
    </row>
    <row r="38" spans="1:7" s="4" customFormat="1" ht="24">
      <c r="A38" s="31" t="s">
        <v>43</v>
      </c>
      <c r="B38" s="11"/>
      <c r="C38" s="38" t="s">
        <v>7</v>
      </c>
      <c r="D38" s="38" t="s">
        <v>26</v>
      </c>
      <c r="E38" s="22">
        <v>9900009240</v>
      </c>
      <c r="F38" s="32"/>
      <c r="G38" s="34">
        <f>G39+G40</f>
        <v>175.56</v>
      </c>
    </row>
    <row r="39" spans="1:7" s="4" customFormat="1" ht="24">
      <c r="A39" s="40" t="s">
        <v>55</v>
      </c>
      <c r="B39" s="11"/>
      <c r="C39" s="38" t="s">
        <v>7</v>
      </c>
      <c r="D39" s="38" t="s">
        <v>26</v>
      </c>
      <c r="E39" s="22">
        <v>9900009240</v>
      </c>
      <c r="F39" s="32" t="s">
        <v>39</v>
      </c>
      <c r="G39" s="34">
        <v>170.77</v>
      </c>
    </row>
    <row r="40" spans="1:7" s="4" customFormat="1" ht="19.5" customHeight="1">
      <c r="A40" s="26" t="s">
        <v>40</v>
      </c>
      <c r="B40" s="11"/>
      <c r="C40" s="38" t="s">
        <v>7</v>
      </c>
      <c r="D40" s="38" t="s">
        <v>26</v>
      </c>
      <c r="E40" s="22">
        <v>9900009240</v>
      </c>
      <c r="F40" s="32" t="s">
        <v>41</v>
      </c>
      <c r="G40" s="34">
        <v>4.79</v>
      </c>
    </row>
    <row r="41" spans="1:7" s="4" customFormat="1" ht="48">
      <c r="A41" s="41" t="s">
        <v>47</v>
      </c>
      <c r="B41" s="11"/>
      <c r="C41" s="38" t="s">
        <v>7</v>
      </c>
      <c r="D41" s="38" t="s">
        <v>26</v>
      </c>
      <c r="E41" s="22">
        <v>9900024030</v>
      </c>
      <c r="F41" s="38"/>
      <c r="G41" s="34">
        <f>G42</f>
        <v>10.3</v>
      </c>
    </row>
    <row r="42" spans="1:7" s="4" customFormat="1" ht="18.75" customHeight="1">
      <c r="A42" s="42" t="s">
        <v>22</v>
      </c>
      <c r="B42" s="11"/>
      <c r="C42" s="38" t="s">
        <v>7</v>
      </c>
      <c r="D42" s="38" t="s">
        <v>26</v>
      </c>
      <c r="E42" s="22">
        <v>9900024030</v>
      </c>
      <c r="F42" s="38" t="s">
        <v>42</v>
      </c>
      <c r="G42" s="34">
        <v>10.3</v>
      </c>
    </row>
    <row r="43" spans="1:7" s="4" customFormat="1" ht="60">
      <c r="A43" s="41" t="s">
        <v>48</v>
      </c>
      <c r="B43" s="11"/>
      <c r="C43" s="38" t="s">
        <v>7</v>
      </c>
      <c r="D43" s="38" t="s">
        <v>26</v>
      </c>
      <c r="E43" s="22">
        <v>9900024040</v>
      </c>
      <c r="F43" s="38"/>
      <c r="G43" s="34">
        <f>G44</f>
        <v>13.6</v>
      </c>
    </row>
    <row r="44" spans="1:7" s="4" customFormat="1" ht="18.75" customHeight="1">
      <c r="A44" s="42" t="s">
        <v>22</v>
      </c>
      <c r="B44" s="11"/>
      <c r="C44" s="38" t="s">
        <v>7</v>
      </c>
      <c r="D44" s="38" t="s">
        <v>26</v>
      </c>
      <c r="E44" s="22">
        <v>9900024040</v>
      </c>
      <c r="F44" s="38" t="s">
        <v>42</v>
      </c>
      <c r="G44" s="34">
        <v>13.6</v>
      </c>
    </row>
    <row r="45" spans="1:7" s="4" customFormat="1" ht="24">
      <c r="A45" s="60" t="s">
        <v>50</v>
      </c>
      <c r="B45" s="6"/>
      <c r="C45" s="36" t="s">
        <v>15</v>
      </c>
      <c r="D45" s="36" t="s">
        <v>23</v>
      </c>
      <c r="E45" s="29"/>
      <c r="F45" s="28"/>
      <c r="G45" s="37">
        <f>G46</f>
        <v>423.62</v>
      </c>
    </row>
    <row r="46" spans="1:7" s="4" customFormat="1" ht="24">
      <c r="A46" s="60" t="s">
        <v>51</v>
      </c>
      <c r="B46" s="6"/>
      <c r="C46" s="36" t="s">
        <v>15</v>
      </c>
      <c r="D46" s="36" t="s">
        <v>52</v>
      </c>
      <c r="E46" s="29"/>
      <c r="F46" s="28"/>
      <c r="G46" s="37">
        <f>G49+G47</f>
        <v>423.62</v>
      </c>
    </row>
    <row r="47" spans="1:7" s="4" customFormat="1" ht="36">
      <c r="A47" s="63" t="s">
        <v>56</v>
      </c>
      <c r="B47" s="5"/>
      <c r="C47" s="38" t="s">
        <v>15</v>
      </c>
      <c r="D47" s="38" t="s">
        <v>52</v>
      </c>
      <c r="E47" s="22">
        <v>200000000</v>
      </c>
      <c r="F47" s="32"/>
      <c r="G47" s="34">
        <f>G48</f>
        <v>423.32</v>
      </c>
    </row>
    <row r="48" spans="1:7" s="4" customFormat="1" ht="24">
      <c r="A48" s="40" t="s">
        <v>55</v>
      </c>
      <c r="B48" s="6"/>
      <c r="C48" s="38" t="s">
        <v>15</v>
      </c>
      <c r="D48" s="38" t="s">
        <v>52</v>
      </c>
      <c r="E48" s="22">
        <v>200000000</v>
      </c>
      <c r="F48" s="32" t="s">
        <v>39</v>
      </c>
      <c r="G48" s="34">
        <v>423.32</v>
      </c>
    </row>
    <row r="49" spans="1:7" s="4" customFormat="1" ht="18.75" customHeight="1">
      <c r="A49" s="59" t="s">
        <v>35</v>
      </c>
      <c r="B49" s="6"/>
      <c r="C49" s="38" t="s">
        <v>15</v>
      </c>
      <c r="D49" s="38" t="s">
        <v>52</v>
      </c>
      <c r="E49" s="22">
        <v>9900000000</v>
      </c>
      <c r="F49" s="32"/>
      <c r="G49" s="34">
        <f>G50</f>
        <v>0.3</v>
      </c>
    </row>
    <row r="50" spans="1:7" s="4" customFormat="1" ht="47.25" customHeight="1">
      <c r="A50" s="61" t="s">
        <v>53</v>
      </c>
      <c r="B50" s="6"/>
      <c r="C50" s="38" t="s">
        <v>15</v>
      </c>
      <c r="D50" s="38" t="s">
        <v>52</v>
      </c>
      <c r="E50" s="22">
        <v>9900024070</v>
      </c>
      <c r="F50" s="32"/>
      <c r="G50" s="34">
        <f>G51</f>
        <v>0.3</v>
      </c>
    </row>
    <row r="51" spans="1:7" s="4" customFormat="1" ht="18" customHeight="1">
      <c r="A51" s="42" t="s">
        <v>22</v>
      </c>
      <c r="B51" s="12"/>
      <c r="C51" s="38" t="s">
        <v>15</v>
      </c>
      <c r="D51" s="38" t="s">
        <v>52</v>
      </c>
      <c r="E51" s="22">
        <v>9900024070</v>
      </c>
      <c r="F51" s="32" t="s">
        <v>42</v>
      </c>
      <c r="G51" s="34">
        <v>0.3</v>
      </c>
    </row>
    <row r="52" spans="1:7" s="4" customFormat="1" ht="17.25" customHeight="1">
      <c r="A52" s="35" t="s">
        <v>5</v>
      </c>
      <c r="B52" s="12"/>
      <c r="C52" s="36" t="s">
        <v>9</v>
      </c>
      <c r="D52" s="36" t="s">
        <v>23</v>
      </c>
      <c r="E52" s="43"/>
      <c r="F52" s="38"/>
      <c r="G52" s="37">
        <f>G63+G70+G57+G53</f>
        <v>9283.45</v>
      </c>
    </row>
    <row r="53" spans="1:7" s="4" customFormat="1" ht="17.25" customHeight="1">
      <c r="A53" s="64" t="s">
        <v>57</v>
      </c>
      <c r="B53" s="12"/>
      <c r="C53" s="36" t="s">
        <v>9</v>
      </c>
      <c r="D53" s="36" t="s">
        <v>7</v>
      </c>
      <c r="E53" s="43"/>
      <c r="F53" s="38"/>
      <c r="G53" s="37">
        <f>G54</f>
        <v>109.57</v>
      </c>
    </row>
    <row r="54" spans="1:7" s="4" customFormat="1" ht="17.25" customHeight="1">
      <c r="A54" s="59" t="s">
        <v>35</v>
      </c>
      <c r="B54" s="11"/>
      <c r="C54" s="38" t="s">
        <v>9</v>
      </c>
      <c r="D54" s="38" t="s">
        <v>7</v>
      </c>
      <c r="E54" s="22">
        <v>9900000000</v>
      </c>
      <c r="F54" s="38"/>
      <c r="G54" s="34">
        <f>G55</f>
        <v>109.57</v>
      </c>
    </row>
    <row r="55" spans="1:7" s="4" customFormat="1" ht="36">
      <c r="A55" s="65" t="s">
        <v>58</v>
      </c>
      <c r="B55" s="11"/>
      <c r="C55" s="38" t="s">
        <v>9</v>
      </c>
      <c r="D55" s="38" t="s">
        <v>7</v>
      </c>
      <c r="E55" s="22">
        <v>9900009260</v>
      </c>
      <c r="F55" s="38"/>
      <c r="G55" s="34">
        <f>G56</f>
        <v>109.57</v>
      </c>
    </row>
    <row r="56" spans="1:7" s="4" customFormat="1" ht="24">
      <c r="A56" s="40" t="s">
        <v>55</v>
      </c>
      <c r="B56" s="11"/>
      <c r="C56" s="38" t="s">
        <v>9</v>
      </c>
      <c r="D56" s="38" t="s">
        <v>7</v>
      </c>
      <c r="E56" s="22">
        <v>9900009260</v>
      </c>
      <c r="F56" s="38" t="s">
        <v>39</v>
      </c>
      <c r="G56" s="34">
        <v>109.57</v>
      </c>
    </row>
    <row r="57" spans="1:7" s="4" customFormat="1" ht="15" customHeight="1">
      <c r="A57" s="27" t="s">
        <v>33</v>
      </c>
      <c r="B57" s="11"/>
      <c r="C57" s="36" t="s">
        <v>9</v>
      </c>
      <c r="D57" s="36" t="s">
        <v>8</v>
      </c>
      <c r="E57" s="43"/>
      <c r="F57" s="38"/>
      <c r="G57" s="37">
        <f>G58</f>
        <v>904.7</v>
      </c>
    </row>
    <row r="58" spans="1:7" s="4" customFormat="1" ht="15" customHeight="1">
      <c r="A58" s="31" t="s">
        <v>35</v>
      </c>
      <c r="B58" s="11"/>
      <c r="C58" s="38" t="s">
        <v>9</v>
      </c>
      <c r="D58" s="38" t="s">
        <v>8</v>
      </c>
      <c r="E58" s="22">
        <v>9900000000</v>
      </c>
      <c r="F58" s="38"/>
      <c r="G58" s="34">
        <f>G61+G59</f>
        <v>904.7</v>
      </c>
    </row>
    <row r="59" spans="1:7" s="4" customFormat="1" ht="15" customHeight="1">
      <c r="A59" s="31" t="s">
        <v>71</v>
      </c>
      <c r="B59" s="11"/>
      <c r="C59" s="38" t="s">
        <v>9</v>
      </c>
      <c r="D59" s="38" t="s">
        <v>8</v>
      </c>
      <c r="E59" s="22">
        <v>9900009270</v>
      </c>
      <c r="F59" s="38"/>
      <c r="G59" s="34">
        <f>G60</f>
        <v>142</v>
      </c>
    </row>
    <row r="60" spans="1:7" s="4" customFormat="1" ht="27" customHeight="1">
      <c r="A60" s="40" t="s">
        <v>55</v>
      </c>
      <c r="B60" s="11"/>
      <c r="C60" s="38" t="s">
        <v>9</v>
      </c>
      <c r="D60" s="38" t="s">
        <v>8</v>
      </c>
      <c r="E60" s="22">
        <v>9900009270</v>
      </c>
      <c r="F60" s="38" t="s">
        <v>39</v>
      </c>
      <c r="G60" s="34">
        <v>142</v>
      </c>
    </row>
    <row r="61" spans="1:7" s="4" customFormat="1" ht="39" customHeight="1">
      <c r="A61" s="31" t="s">
        <v>64</v>
      </c>
      <c r="B61" s="11"/>
      <c r="C61" s="38" t="s">
        <v>9</v>
      </c>
      <c r="D61" s="38" t="s">
        <v>8</v>
      </c>
      <c r="E61" s="22">
        <v>9900049010</v>
      </c>
      <c r="F61" s="38"/>
      <c r="G61" s="34">
        <f>G62</f>
        <v>762.7</v>
      </c>
    </row>
    <row r="62" spans="1:7" s="4" customFormat="1" ht="17.25" customHeight="1">
      <c r="A62" s="44" t="s">
        <v>40</v>
      </c>
      <c r="B62" s="11"/>
      <c r="C62" s="38" t="s">
        <v>9</v>
      </c>
      <c r="D62" s="38" t="s">
        <v>8</v>
      </c>
      <c r="E62" s="22">
        <v>9900049010</v>
      </c>
      <c r="F62" s="38" t="s">
        <v>41</v>
      </c>
      <c r="G62" s="34">
        <v>762.7</v>
      </c>
    </row>
    <row r="63" spans="1:7" s="4" customFormat="1" ht="17.25" customHeight="1">
      <c r="A63" s="35" t="s">
        <v>19</v>
      </c>
      <c r="B63" s="11"/>
      <c r="C63" s="36" t="s">
        <v>9</v>
      </c>
      <c r="D63" s="36" t="s">
        <v>15</v>
      </c>
      <c r="E63" s="29"/>
      <c r="F63" s="36"/>
      <c r="G63" s="37">
        <f>G64+G67</f>
        <v>8210.68</v>
      </c>
    </row>
    <row r="64" spans="1:7" s="4" customFormat="1" ht="24">
      <c r="A64" s="45" t="s">
        <v>54</v>
      </c>
      <c r="B64" s="14"/>
      <c r="C64" s="38" t="s">
        <v>9</v>
      </c>
      <c r="D64" s="38" t="s">
        <v>15</v>
      </c>
      <c r="E64" s="22">
        <v>100000000</v>
      </c>
      <c r="F64" s="38"/>
      <c r="G64" s="34">
        <f>G66+G65</f>
        <v>3210.68</v>
      </c>
    </row>
    <row r="65" spans="1:7" s="4" customFormat="1" ht="48">
      <c r="A65" s="40" t="s">
        <v>36</v>
      </c>
      <c r="B65" s="14"/>
      <c r="C65" s="38" t="s">
        <v>9</v>
      </c>
      <c r="D65" s="38" t="s">
        <v>15</v>
      </c>
      <c r="E65" s="22">
        <v>100000000</v>
      </c>
      <c r="F65" s="38" t="s">
        <v>37</v>
      </c>
      <c r="G65" s="34">
        <v>85.93</v>
      </c>
    </row>
    <row r="66" spans="1:7" s="4" customFormat="1" ht="24">
      <c r="A66" s="40" t="s">
        <v>55</v>
      </c>
      <c r="B66" s="14"/>
      <c r="C66" s="38" t="s">
        <v>9</v>
      </c>
      <c r="D66" s="38" t="s">
        <v>15</v>
      </c>
      <c r="E66" s="22">
        <v>100000000</v>
      </c>
      <c r="F66" s="38" t="s">
        <v>39</v>
      </c>
      <c r="G66" s="34">
        <v>3124.75</v>
      </c>
    </row>
    <row r="67" spans="1:7" s="4" customFormat="1" ht="18" customHeight="1">
      <c r="A67" s="31" t="s">
        <v>35</v>
      </c>
      <c r="B67" s="14"/>
      <c r="C67" s="38" t="s">
        <v>9</v>
      </c>
      <c r="D67" s="38" t="s">
        <v>15</v>
      </c>
      <c r="E67" s="22">
        <v>9900000000</v>
      </c>
      <c r="F67" s="38"/>
      <c r="G67" s="34">
        <f>G68</f>
        <v>5000</v>
      </c>
    </row>
    <row r="68" spans="1:7" s="4" customFormat="1" ht="60">
      <c r="A68" s="51" t="s">
        <v>69</v>
      </c>
      <c r="B68" s="14"/>
      <c r="C68" s="38" t="s">
        <v>9</v>
      </c>
      <c r="D68" s="38" t="s">
        <v>15</v>
      </c>
      <c r="E68" s="22">
        <v>9900024010</v>
      </c>
      <c r="F68" s="38"/>
      <c r="G68" s="34">
        <f>G69</f>
        <v>5000</v>
      </c>
    </row>
    <row r="69" spans="1:7" s="4" customFormat="1" ht="18" customHeight="1">
      <c r="A69" s="52" t="s">
        <v>22</v>
      </c>
      <c r="B69" s="14"/>
      <c r="C69" s="38" t="s">
        <v>9</v>
      </c>
      <c r="D69" s="38" t="s">
        <v>15</v>
      </c>
      <c r="E69" s="22">
        <v>9900024010</v>
      </c>
      <c r="F69" s="38" t="s">
        <v>42</v>
      </c>
      <c r="G69" s="34">
        <v>5000</v>
      </c>
    </row>
    <row r="70" spans="1:7" s="4" customFormat="1" ht="14.25" customHeight="1">
      <c r="A70" s="27" t="s">
        <v>27</v>
      </c>
      <c r="B70" s="14"/>
      <c r="C70" s="48" t="s">
        <v>9</v>
      </c>
      <c r="D70" s="48" t="s">
        <v>9</v>
      </c>
      <c r="E70" s="49"/>
      <c r="F70" s="46"/>
      <c r="G70" s="50">
        <f>G71</f>
        <v>58.5</v>
      </c>
    </row>
    <row r="71" spans="1:7" s="4" customFormat="1" ht="18.75" customHeight="1">
      <c r="A71" s="31" t="s">
        <v>35</v>
      </c>
      <c r="B71" s="14"/>
      <c r="C71" s="46" t="s">
        <v>9</v>
      </c>
      <c r="D71" s="46" t="s">
        <v>9</v>
      </c>
      <c r="E71" s="22">
        <v>9900000000</v>
      </c>
      <c r="F71" s="46"/>
      <c r="G71" s="47">
        <f>G72</f>
        <v>58.5</v>
      </c>
    </row>
    <row r="72" spans="1:7" ht="60">
      <c r="A72" s="51" t="s">
        <v>46</v>
      </c>
      <c r="B72" s="15"/>
      <c r="C72" s="46" t="s">
        <v>9</v>
      </c>
      <c r="D72" s="46" t="s">
        <v>9</v>
      </c>
      <c r="E72" s="22">
        <v>9900024020</v>
      </c>
      <c r="F72" s="46"/>
      <c r="G72" s="47">
        <f>G73</f>
        <v>58.5</v>
      </c>
    </row>
    <row r="73" spans="1:7" ht="12.75">
      <c r="A73" s="52" t="s">
        <v>22</v>
      </c>
      <c r="B73" s="15"/>
      <c r="C73" s="46" t="s">
        <v>9</v>
      </c>
      <c r="D73" s="46" t="s">
        <v>9</v>
      </c>
      <c r="E73" s="22">
        <v>9900024020</v>
      </c>
      <c r="F73" s="46" t="s">
        <v>42</v>
      </c>
      <c r="G73" s="47">
        <v>58.5</v>
      </c>
    </row>
    <row r="74" spans="1:7" ht="18.75" customHeight="1">
      <c r="A74" s="53" t="s">
        <v>6</v>
      </c>
      <c r="B74" s="15"/>
      <c r="C74" s="48" t="s">
        <v>14</v>
      </c>
      <c r="D74" s="48" t="s">
        <v>23</v>
      </c>
      <c r="E74" s="54"/>
      <c r="F74" s="55"/>
      <c r="G74" s="56">
        <f>G75+G79</f>
        <v>430.01</v>
      </c>
    </row>
    <row r="75" spans="1:7" ht="16.5" customHeight="1">
      <c r="A75" s="53" t="s">
        <v>16</v>
      </c>
      <c r="B75" s="15"/>
      <c r="C75" s="57">
        <v>10</v>
      </c>
      <c r="D75" s="57" t="s">
        <v>7</v>
      </c>
      <c r="E75" s="58"/>
      <c r="F75" s="57"/>
      <c r="G75" s="56">
        <f>G76</f>
        <v>410.01</v>
      </c>
    </row>
    <row r="76" spans="1:7" ht="12.75">
      <c r="A76" s="31" t="s">
        <v>35</v>
      </c>
      <c r="B76" s="15"/>
      <c r="C76" s="24">
        <v>10</v>
      </c>
      <c r="D76" s="24" t="s">
        <v>7</v>
      </c>
      <c r="E76" s="22">
        <v>9900000000</v>
      </c>
      <c r="F76" s="24"/>
      <c r="G76" s="25">
        <f>G77</f>
        <v>410.01</v>
      </c>
    </row>
    <row r="77" spans="1:7" ht="36">
      <c r="A77" s="23" t="s">
        <v>44</v>
      </c>
      <c r="B77" s="15"/>
      <c r="C77" s="24" t="s">
        <v>14</v>
      </c>
      <c r="D77" s="24" t="s">
        <v>7</v>
      </c>
      <c r="E77" s="62">
        <v>9900010490</v>
      </c>
      <c r="F77" s="24"/>
      <c r="G77" s="25">
        <f>G78</f>
        <v>410.01</v>
      </c>
    </row>
    <row r="78" spans="1:7" ht="12.75">
      <c r="A78" s="26" t="s">
        <v>45</v>
      </c>
      <c r="B78" s="15"/>
      <c r="C78" s="24" t="s">
        <v>14</v>
      </c>
      <c r="D78" s="24" t="s">
        <v>7</v>
      </c>
      <c r="E78" s="62">
        <v>9900010490</v>
      </c>
      <c r="F78" s="24">
        <v>300</v>
      </c>
      <c r="G78" s="25">
        <v>410.01</v>
      </c>
    </row>
    <row r="79" spans="1:7" ht="12.75">
      <c r="A79" s="27" t="s">
        <v>70</v>
      </c>
      <c r="B79" s="15"/>
      <c r="C79" s="57" t="s">
        <v>14</v>
      </c>
      <c r="D79" s="55" t="s">
        <v>15</v>
      </c>
      <c r="E79" s="15"/>
      <c r="F79" s="15"/>
      <c r="G79" s="56">
        <f>G80</f>
        <v>20</v>
      </c>
    </row>
    <row r="80" spans="1:7" ht="12.75">
      <c r="A80" s="31" t="s">
        <v>35</v>
      </c>
      <c r="B80" s="15"/>
      <c r="C80" s="24" t="s">
        <v>14</v>
      </c>
      <c r="D80" s="67" t="s">
        <v>15</v>
      </c>
      <c r="E80" s="22">
        <v>9900000000</v>
      </c>
      <c r="F80" s="15"/>
      <c r="G80" s="25">
        <f>G81</f>
        <v>20</v>
      </c>
    </row>
    <row r="81" spans="1:7" ht="12.75">
      <c r="A81" s="31" t="s">
        <v>31</v>
      </c>
      <c r="B81" s="15"/>
      <c r="C81" s="24" t="s">
        <v>14</v>
      </c>
      <c r="D81" s="67" t="s">
        <v>15</v>
      </c>
      <c r="E81" s="22">
        <v>9900092720</v>
      </c>
      <c r="F81" s="15"/>
      <c r="G81" s="25">
        <f>G82</f>
        <v>20</v>
      </c>
    </row>
    <row r="82" spans="1:8" ht="12.75">
      <c r="A82" s="26" t="s">
        <v>45</v>
      </c>
      <c r="B82" s="15"/>
      <c r="C82" s="24" t="s">
        <v>14</v>
      </c>
      <c r="D82" s="67" t="s">
        <v>15</v>
      </c>
      <c r="E82" s="22">
        <v>9900092720</v>
      </c>
      <c r="F82" s="15">
        <v>300</v>
      </c>
      <c r="G82" s="25">
        <v>20</v>
      </c>
      <c r="H82" t="s">
        <v>65</v>
      </c>
    </row>
  </sheetData>
  <sheetProtection/>
  <mergeCells count="12">
    <mergeCell ref="E15:G15"/>
    <mergeCell ref="A10:G10"/>
    <mergeCell ref="A8:G8"/>
    <mergeCell ref="A9:G9"/>
    <mergeCell ref="A13:G13"/>
    <mergeCell ref="A11:G11"/>
    <mergeCell ref="A1:G1"/>
    <mergeCell ref="A2:G2"/>
    <mergeCell ref="A4:G4"/>
    <mergeCell ref="A5:G5"/>
    <mergeCell ref="B6:G6"/>
    <mergeCell ref="A3:G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tabSelected="1" view="pageBreakPreview" zoomScaleNormal="75" zoomScaleSheetLayoutView="100" zoomScalePageLayoutView="0" workbookViewId="0" topLeftCell="A1">
      <selection activeCell="W11" sqref="W11"/>
    </sheetView>
  </sheetViews>
  <sheetFormatPr defaultColWidth="8.00390625" defaultRowHeight="12.75" outlineLevelCol="1"/>
  <cols>
    <col min="1" max="4" width="3.875" style="68" bestFit="1" customWidth="1"/>
    <col min="5" max="5" width="10.125" style="69" customWidth="1"/>
    <col min="6" max="6" width="0.74609375" style="70" hidden="1" customWidth="1"/>
    <col min="7" max="7" width="55.875" style="95" customWidth="1"/>
    <col min="8" max="8" width="10.25390625" style="72" customWidth="1"/>
    <col min="9" max="9" width="14.125" style="72" hidden="1" customWidth="1"/>
    <col min="10" max="10" width="18.25390625" style="72" hidden="1" customWidth="1" outlineLevel="1"/>
    <col min="11" max="11" width="23.00390625" style="72" hidden="1" customWidth="1" outlineLevel="1"/>
    <col min="12" max="12" width="17.25390625" style="72" hidden="1" customWidth="1"/>
    <col min="13" max="13" width="13.125" style="72" hidden="1" customWidth="1"/>
    <col min="14" max="16" width="17.125" style="72" hidden="1" customWidth="1"/>
    <col min="17" max="17" width="8.00390625" style="72" hidden="1" customWidth="1"/>
    <col min="18" max="18" width="1.25" style="72" customWidth="1"/>
    <col min="19" max="25" width="8.00390625" style="72" customWidth="1"/>
    <col min="26" max="26" width="82.875" style="72" bestFit="1" customWidth="1"/>
    <col min="27" max="16384" width="8.00390625" style="72" customWidth="1"/>
  </cols>
  <sheetData>
    <row r="1" spans="7:8" ht="13.5" customHeight="1">
      <c r="G1" s="100" t="s">
        <v>72</v>
      </c>
      <c r="H1" s="100"/>
    </row>
    <row r="2" spans="7:8" ht="13.5" customHeight="1">
      <c r="G2" s="100" t="s">
        <v>29</v>
      </c>
      <c r="H2" s="100"/>
    </row>
    <row r="3" spans="7:8" ht="13.5" customHeight="1">
      <c r="G3" s="100" t="s">
        <v>67</v>
      </c>
      <c r="H3" s="100"/>
    </row>
    <row r="4" spans="7:8" ht="13.5" customHeight="1">
      <c r="G4" s="100" t="s">
        <v>73</v>
      </c>
      <c r="H4" s="100"/>
    </row>
    <row r="5" spans="7:8" ht="13.5" customHeight="1">
      <c r="G5" s="100" t="s">
        <v>61</v>
      </c>
      <c r="H5" s="100"/>
    </row>
    <row r="6" spans="7:8" ht="13.5" customHeight="1">
      <c r="G6" s="97" t="s">
        <v>103</v>
      </c>
      <c r="H6" s="97"/>
    </row>
    <row r="8" spans="7:8" ht="11.25" customHeight="1">
      <c r="G8" s="100" t="s">
        <v>74</v>
      </c>
      <c r="H8" s="100"/>
    </row>
    <row r="9" spans="7:8" ht="11.25" customHeight="1">
      <c r="G9" s="100" t="s">
        <v>29</v>
      </c>
      <c r="H9" s="100"/>
    </row>
    <row r="10" spans="7:8" ht="11.25" customHeight="1">
      <c r="G10" s="100" t="s">
        <v>73</v>
      </c>
      <c r="H10" s="100"/>
    </row>
    <row r="11" spans="7:8" ht="11.25" customHeight="1">
      <c r="G11" s="100" t="s">
        <v>61</v>
      </c>
      <c r="H11" s="100"/>
    </row>
    <row r="12" spans="7:8" ht="11.25" customHeight="1">
      <c r="G12" s="71"/>
      <c r="H12" s="71"/>
    </row>
    <row r="13" spans="7:8" ht="11.25" customHeight="1">
      <c r="G13" s="100"/>
      <c r="H13" s="100"/>
    </row>
    <row r="14" spans="1:8" ht="12.75" customHeight="1">
      <c r="A14" s="101" t="s">
        <v>75</v>
      </c>
      <c r="B14" s="101"/>
      <c r="C14" s="101"/>
      <c r="D14" s="101"/>
      <c r="E14" s="101"/>
      <c r="F14" s="101"/>
      <c r="G14" s="101"/>
      <c r="H14" s="101"/>
    </row>
    <row r="15" spans="1:16" ht="12.75" customHeight="1">
      <c r="A15" s="102" t="s">
        <v>76</v>
      </c>
      <c r="B15" s="102"/>
      <c r="C15" s="102"/>
      <c r="D15" s="102"/>
      <c r="E15" s="102"/>
      <c r="F15" s="102"/>
      <c r="G15" s="102"/>
      <c r="H15" s="102"/>
      <c r="I15" s="74"/>
      <c r="K15" s="74"/>
      <c r="M15" s="74"/>
      <c r="O15" s="74"/>
      <c r="P15" s="74" t="s">
        <v>77</v>
      </c>
    </row>
    <row r="16" spans="1:16" ht="10.5" customHeight="1">
      <c r="A16" s="73"/>
      <c r="B16" s="73"/>
      <c r="C16" s="73"/>
      <c r="D16" s="73"/>
      <c r="E16" s="73"/>
      <c r="F16" s="73"/>
      <c r="G16" s="73"/>
      <c r="H16" s="73"/>
      <c r="I16" s="74"/>
      <c r="K16" s="74"/>
      <c r="M16" s="74"/>
      <c r="O16" s="74"/>
      <c r="P16" s="74"/>
    </row>
    <row r="17" spans="1:16" s="76" customFormat="1" ht="10.5" customHeight="1">
      <c r="A17" s="103"/>
      <c r="B17" s="103"/>
      <c r="C17" s="103"/>
      <c r="D17" s="103"/>
      <c r="E17" s="103"/>
      <c r="F17" s="103"/>
      <c r="G17" s="103"/>
      <c r="H17" s="103"/>
      <c r="I17" s="75"/>
      <c r="K17" s="75"/>
      <c r="M17" s="75"/>
      <c r="O17" s="75"/>
      <c r="P17" s="75"/>
    </row>
    <row r="18" spans="1:16" s="81" customFormat="1" ht="57.75" customHeight="1">
      <c r="A18" s="104" t="s">
        <v>78</v>
      </c>
      <c r="B18" s="105"/>
      <c r="C18" s="105"/>
      <c r="D18" s="105"/>
      <c r="E18" s="105"/>
      <c r="F18" s="77"/>
      <c r="G18" s="78" t="s">
        <v>21</v>
      </c>
      <c r="H18" s="79" t="s">
        <v>28</v>
      </c>
      <c r="I18" s="80" t="s">
        <v>79</v>
      </c>
      <c r="J18" s="80" t="s">
        <v>79</v>
      </c>
      <c r="K18" s="80" t="s">
        <v>80</v>
      </c>
      <c r="L18" s="80" t="s">
        <v>79</v>
      </c>
      <c r="M18" s="80" t="s">
        <v>81</v>
      </c>
      <c r="N18" s="80" t="s">
        <v>79</v>
      </c>
      <c r="O18" s="80" t="s">
        <v>79</v>
      </c>
      <c r="P18" s="80" t="s">
        <v>79</v>
      </c>
    </row>
    <row r="19" spans="1:8" s="81" customFormat="1" ht="12.75">
      <c r="A19" s="106">
        <v>1</v>
      </c>
      <c r="B19" s="107"/>
      <c r="C19" s="107"/>
      <c r="D19" s="107"/>
      <c r="E19" s="107"/>
      <c r="F19" s="82"/>
      <c r="G19" s="83">
        <v>2</v>
      </c>
      <c r="H19" s="84">
        <v>3</v>
      </c>
    </row>
    <row r="20" spans="1:17" s="88" customFormat="1" ht="25.5">
      <c r="A20" s="108" t="s">
        <v>82</v>
      </c>
      <c r="B20" s="108"/>
      <c r="C20" s="108"/>
      <c r="D20" s="108"/>
      <c r="E20" s="108"/>
      <c r="F20" s="108"/>
      <c r="G20" s="85" t="s">
        <v>83</v>
      </c>
      <c r="H20" s="86">
        <f>H21</f>
        <v>791.6400000000012</v>
      </c>
      <c r="I20" s="87" t="e">
        <v>#REF!</v>
      </c>
      <c r="J20" s="87" t="e">
        <v>#REF!</v>
      </c>
      <c r="K20" s="87" t="e">
        <v>#REF!</v>
      </c>
      <c r="L20" s="87" t="e">
        <v>#REF!</v>
      </c>
      <c r="M20" s="87" t="e">
        <v>#REF!</v>
      </c>
      <c r="N20" s="87" t="e">
        <v>#REF!</v>
      </c>
      <c r="O20" s="87" t="e">
        <v>#REF!</v>
      </c>
      <c r="P20" s="87" t="e">
        <v>#REF!</v>
      </c>
      <c r="Q20" s="88" t="e">
        <v>#REF!</v>
      </c>
    </row>
    <row r="21" spans="1:19" s="81" customFormat="1" ht="25.5" customHeight="1">
      <c r="A21" s="108" t="s">
        <v>84</v>
      </c>
      <c r="B21" s="108"/>
      <c r="C21" s="108"/>
      <c r="D21" s="108"/>
      <c r="E21" s="108"/>
      <c r="F21" s="108"/>
      <c r="G21" s="89" t="s">
        <v>85</v>
      </c>
      <c r="H21" s="90">
        <f>H22+H26</f>
        <v>791.6400000000012</v>
      </c>
      <c r="I21" s="91"/>
      <c r="J21" s="91"/>
      <c r="K21" s="91"/>
      <c r="L21" s="91"/>
      <c r="M21" s="91"/>
      <c r="N21" s="91"/>
      <c r="O21" s="91"/>
      <c r="P21" s="91"/>
      <c r="Q21" s="88"/>
      <c r="S21" s="88"/>
    </row>
    <row r="22" spans="1:16" s="88" customFormat="1" ht="12.75">
      <c r="A22" s="108" t="s">
        <v>86</v>
      </c>
      <c r="B22" s="108"/>
      <c r="C22" s="108"/>
      <c r="D22" s="108"/>
      <c r="E22" s="108"/>
      <c r="F22" s="108"/>
      <c r="G22" s="89" t="s">
        <v>87</v>
      </c>
      <c r="H22" s="90">
        <f>H23</f>
        <v>-15229.49</v>
      </c>
      <c r="I22" s="87"/>
      <c r="J22" s="87"/>
      <c r="K22" s="87"/>
      <c r="L22" s="87"/>
      <c r="M22" s="87"/>
      <c r="N22" s="87"/>
      <c r="O22" s="87"/>
      <c r="P22" s="87"/>
    </row>
    <row r="23" spans="1:19" s="81" customFormat="1" ht="12.75">
      <c r="A23" s="109" t="s">
        <v>88</v>
      </c>
      <c r="B23" s="109"/>
      <c r="C23" s="109"/>
      <c r="D23" s="109"/>
      <c r="E23" s="109"/>
      <c r="F23" s="109"/>
      <c r="G23" s="92" t="s">
        <v>89</v>
      </c>
      <c r="H23" s="93">
        <f>H24</f>
        <v>-15229.49</v>
      </c>
      <c r="I23" s="91"/>
      <c r="J23" s="91"/>
      <c r="K23" s="91"/>
      <c r="L23" s="91"/>
      <c r="M23" s="91"/>
      <c r="N23" s="91"/>
      <c r="O23" s="91"/>
      <c r="P23" s="91"/>
      <c r="Q23" s="88"/>
      <c r="S23" s="88"/>
    </row>
    <row r="24" spans="1:19" s="81" customFormat="1" ht="14.25" customHeight="1">
      <c r="A24" s="109" t="s">
        <v>90</v>
      </c>
      <c r="B24" s="109"/>
      <c r="C24" s="109"/>
      <c r="D24" s="109"/>
      <c r="E24" s="109"/>
      <c r="F24" s="109"/>
      <c r="G24" s="92" t="s">
        <v>91</v>
      </c>
      <c r="H24" s="93">
        <f>H25</f>
        <v>-15229.49</v>
      </c>
      <c r="I24" s="91"/>
      <c r="J24" s="91"/>
      <c r="K24" s="91"/>
      <c r="L24" s="91"/>
      <c r="M24" s="91"/>
      <c r="N24" s="91"/>
      <c r="O24" s="91"/>
      <c r="P24" s="91"/>
      <c r="Q24" s="88"/>
      <c r="S24" s="88"/>
    </row>
    <row r="25" spans="1:19" s="81" customFormat="1" ht="25.5">
      <c r="A25" s="109" t="s">
        <v>92</v>
      </c>
      <c r="B25" s="109"/>
      <c r="C25" s="109"/>
      <c r="D25" s="109"/>
      <c r="E25" s="109"/>
      <c r="F25" s="109"/>
      <c r="G25" s="94" t="s">
        <v>93</v>
      </c>
      <c r="H25" s="93">
        <f>-15229.49</f>
        <v>-15229.49</v>
      </c>
      <c r="I25" s="91"/>
      <c r="J25" s="91"/>
      <c r="K25" s="91"/>
      <c r="L25" s="91"/>
      <c r="M25" s="91"/>
      <c r="N25" s="91"/>
      <c r="O25" s="91"/>
      <c r="P25" s="91"/>
      <c r="Q25" s="88"/>
      <c r="S25" s="88"/>
    </row>
    <row r="26" spans="1:19" s="81" customFormat="1" ht="12.75">
      <c r="A26" s="108" t="s">
        <v>94</v>
      </c>
      <c r="B26" s="108"/>
      <c r="C26" s="108"/>
      <c r="D26" s="108"/>
      <c r="E26" s="108"/>
      <c r="F26" s="108"/>
      <c r="G26" s="89" t="s">
        <v>95</v>
      </c>
      <c r="H26" s="90">
        <f>H27</f>
        <v>16021.130000000001</v>
      </c>
      <c r="I26" s="91"/>
      <c r="J26" s="91"/>
      <c r="K26" s="91"/>
      <c r="L26" s="91"/>
      <c r="M26" s="91"/>
      <c r="N26" s="91"/>
      <c r="O26" s="91"/>
      <c r="P26" s="91"/>
      <c r="Q26" s="88"/>
      <c r="S26" s="88"/>
    </row>
    <row r="27" spans="1:16" s="81" customFormat="1" ht="12.75">
      <c r="A27" s="109" t="s">
        <v>96</v>
      </c>
      <c r="B27" s="109"/>
      <c r="C27" s="109"/>
      <c r="D27" s="109"/>
      <c r="E27" s="109"/>
      <c r="F27" s="109"/>
      <c r="G27" s="92" t="s">
        <v>97</v>
      </c>
      <c r="H27" s="93">
        <f>H28</f>
        <v>16021.130000000001</v>
      </c>
      <c r="I27" s="91"/>
      <c r="J27" s="91"/>
      <c r="K27" s="91"/>
      <c r="L27" s="91"/>
      <c r="M27" s="91"/>
      <c r="N27" s="91"/>
      <c r="O27" s="91"/>
      <c r="P27" s="91"/>
    </row>
    <row r="28" spans="1:19" s="81" customFormat="1" ht="14.25" customHeight="1">
      <c r="A28" s="109" t="s">
        <v>98</v>
      </c>
      <c r="B28" s="109"/>
      <c r="C28" s="109"/>
      <c r="D28" s="109"/>
      <c r="E28" s="109"/>
      <c r="F28" s="109"/>
      <c r="G28" s="92" t="s">
        <v>99</v>
      </c>
      <c r="H28" s="93">
        <f>H29</f>
        <v>16021.130000000001</v>
      </c>
      <c r="I28" s="91"/>
      <c r="J28" s="91"/>
      <c r="K28" s="91"/>
      <c r="L28" s="91"/>
      <c r="M28" s="91"/>
      <c r="N28" s="91"/>
      <c r="O28" s="91"/>
      <c r="P28" s="91"/>
      <c r="Q28" s="88"/>
      <c r="S28" s="88"/>
    </row>
    <row r="29" spans="1:19" s="81" customFormat="1" ht="26.25" customHeight="1">
      <c r="A29" s="109" t="s">
        <v>100</v>
      </c>
      <c r="B29" s="109"/>
      <c r="C29" s="109"/>
      <c r="D29" s="109"/>
      <c r="E29" s="109"/>
      <c r="F29" s="109"/>
      <c r="G29" s="94" t="s">
        <v>101</v>
      </c>
      <c r="H29" s="93">
        <f>'Приложение 2'!G18</f>
        <v>16021.130000000001</v>
      </c>
      <c r="I29" s="91"/>
      <c r="J29" s="91"/>
      <c r="K29" s="91"/>
      <c r="L29" s="91"/>
      <c r="M29" s="91"/>
      <c r="N29" s="91"/>
      <c r="O29" s="91"/>
      <c r="P29" s="91"/>
      <c r="Q29" s="88" t="s">
        <v>102</v>
      </c>
      <c r="R29" s="81" t="s">
        <v>65</v>
      </c>
      <c r="S29" s="88"/>
    </row>
  </sheetData>
  <sheetProtection/>
  <mergeCells count="26">
    <mergeCell ref="A28:F28"/>
    <mergeCell ref="A29:F29"/>
    <mergeCell ref="A22:F22"/>
    <mergeCell ref="A23:F23"/>
    <mergeCell ref="A24:F24"/>
    <mergeCell ref="A25:F25"/>
    <mergeCell ref="A26:F26"/>
    <mergeCell ref="A27:F27"/>
    <mergeCell ref="A15:H15"/>
    <mergeCell ref="A17:H17"/>
    <mergeCell ref="A18:E18"/>
    <mergeCell ref="A19:E19"/>
    <mergeCell ref="A20:F20"/>
    <mergeCell ref="A21:F21"/>
    <mergeCell ref="G8:H8"/>
    <mergeCell ref="G9:H9"/>
    <mergeCell ref="G10:H10"/>
    <mergeCell ref="G11:H11"/>
    <mergeCell ref="G13:H13"/>
    <mergeCell ref="A14:H14"/>
    <mergeCell ref="G1:H1"/>
    <mergeCell ref="G2:H2"/>
    <mergeCell ref="G3:H3"/>
    <mergeCell ref="G4:H4"/>
    <mergeCell ref="G5:H5"/>
    <mergeCell ref="G6:H6"/>
  </mergeCells>
  <printOptions horizontalCentered="1"/>
  <pageMargins left="0.7874015748031497" right="0.7874015748031497" top="0.1968503937007874" bottom="0.1968503937007874" header="0.5118110236220472" footer="0.5118110236220472"/>
  <pageSetup blackAndWhite="1" fitToHeight="10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Nastya</cp:lastModifiedBy>
  <cp:lastPrinted>2017-10-30T08:37:23Z</cp:lastPrinted>
  <dcterms:created xsi:type="dcterms:W3CDTF">2006-11-08T12:26:38Z</dcterms:created>
  <dcterms:modified xsi:type="dcterms:W3CDTF">2018-01-22T12:04:10Z</dcterms:modified>
  <cp:category/>
  <cp:version/>
  <cp:contentType/>
  <cp:contentStatus/>
</cp:coreProperties>
</file>