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7" sheetId="6" r:id="rId6"/>
  </sheets>
  <definedNames>
    <definedName name="_xlnm.Print_Titles" localSheetId="4">'Приложение 5'!$17:$18</definedName>
    <definedName name="_xlnm.Print_Area" localSheetId="0">'Приложение 1'!$A$1:$G$94</definedName>
    <definedName name="_xlnm.Print_Area" localSheetId="1">'Приложение 2'!$A$1:$H$91</definedName>
    <definedName name="_xlnm.Print_Area" localSheetId="2">'Приложение 3'!$A$1:$H$98</definedName>
    <definedName name="_xlnm.Print_Area" localSheetId="3">'Приложение 4'!$A$1:$I$96</definedName>
    <definedName name="_xlnm.Print_Area" localSheetId="4">'Приложение 5'!$A$1:$R$28</definedName>
    <definedName name="_xlnm.Print_Area" localSheetId="5">'Приложение 7'!$A$1:$D$47</definedName>
  </definedNames>
  <calcPr fullCalcOnLoad="1"/>
</workbook>
</file>

<file path=xl/sharedStrings.xml><?xml version="1.0" encoding="utf-8"?>
<sst xmlns="http://schemas.openxmlformats.org/spreadsheetml/2006/main" count="1227" uniqueCount="193">
  <si>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</si>
  <si>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</si>
  <si>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</si>
  <si>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</si>
  <si>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</si>
  <si>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</si>
  <si>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</si>
  <si>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</si>
  <si>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</si>
  <si>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</si>
  <si>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</si>
  <si>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</si>
  <si>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</si>
  <si>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</si>
  <si>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</si>
  <si>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</si>
  <si>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</si>
  <si>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</si>
  <si>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</si>
  <si>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</si>
  <si>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</si>
  <si>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</si>
  <si>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</si>
  <si>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</si>
  <si>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</si>
  <si>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</si>
  <si>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</si>
  <si>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1 11 05035 10 0000 120</t>
  </si>
  <si>
    <t>1 11 08050 10 0000 120</t>
  </si>
  <si>
    <t>1 11 09045 10 0000 120</t>
  </si>
  <si>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</si>
  <si>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</si>
  <si>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</si>
  <si>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</si>
  <si>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</si>
  <si>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</si>
  <si>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</si>
  <si>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</si>
  <si>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</si>
  <si>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</si>
  <si>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</si>
  <si>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</si>
  <si>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</si>
  <si>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</si>
  <si>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</si>
  <si>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</si>
  <si>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</si>
  <si>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</si>
  <si>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</si>
  <si>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</si>
  <si>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</si>
  <si>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</si>
  <si>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</si>
  <si>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Приложение 6</t>
  </si>
  <si>
    <t>Наименование</t>
  </si>
  <si>
    <t>Уменьшение прочих остатков денежных средств бюджетов сельских поселений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</si>
  <si>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</si>
  <si>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</si>
  <si>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</si>
  <si>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</si>
  <si>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</si>
  <si>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</si>
  <si>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</si>
  <si>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</si>
  <si>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</si>
  <si>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</si>
  <si>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</si>
  <si>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</si>
  <si>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</si>
  <si>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</si>
  <si>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 xml:space="preserve">Культура, кинематография </t>
  </si>
  <si>
    <t>Сумма (тыс. рублей)</t>
  </si>
  <si>
    <t>к решению Совета сельского поселения "Сизябск"</t>
  </si>
  <si>
    <t>Администрация сельского поселения «Сизябск»</t>
  </si>
  <si>
    <t>Администрация сельского поселения "Сизябск" ИНН 1119005209 КПП 111901001</t>
  </si>
  <si>
    <t>1 13 01995 10 0000 130</t>
  </si>
  <si>
    <t>Выполнение других обязательств государства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</si>
  <si>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</si>
  <si>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</si>
  <si>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</si>
  <si>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</si>
  <si>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</si>
  <si>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</si>
  <si>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Условно утверждаемые (утвержденные) расходы</t>
  </si>
  <si>
    <t>2 07 05010 10 0000 180</t>
  </si>
  <si>
    <t>2 07 05020 10 0000 180</t>
  </si>
  <si>
    <t>2 07 05030 10 0000 180</t>
  </si>
  <si>
    <t>Приложение 4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</si>
  <si>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</si>
  <si>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</si>
  <si>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</si>
  <si>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</si>
  <si>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</si>
  <si>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Социальное обеспечение и иные выплаты населению</t>
  </si>
  <si>
    <t>100</t>
  </si>
  <si>
    <t>200</t>
  </si>
  <si>
    <t>800</t>
  </si>
  <si>
    <t>500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</si>
  <si>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</si>
  <si>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</si>
  <si>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</si>
  <si>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</si>
  <si>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</si>
  <si>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Перечень главных администраторов доходов бюджета сельского поселения   "Сизябск"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</si>
  <si>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</si>
  <si>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</si>
  <si>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</si>
  <si>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</si>
  <si>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</si>
  <si>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</si>
  <si>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</si>
  <si>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</si>
  <si>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</si>
  <si>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</si>
  <si>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</si>
  <si>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</si>
  <si>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</si>
  <si>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</si>
  <si>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</si>
  <si>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</si>
  <si>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</si>
  <si>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</si>
  <si>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</si>
  <si>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</si>
  <si>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</si>
  <si>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</si>
  <si>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</si>
  <si>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</si>
  <si>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</si>
  <si>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</si>
  <si>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</si>
  <si>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</si>
  <si>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</si>
  <si>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</si>
  <si>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</si>
  <si>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</si>
  <si>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</si>
  <si>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</si>
  <si>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бюджетные инвестиции в объекты капитального строительства собственности муниципальных образований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</si>
  <si>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</si>
  <si>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</si>
  <si>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</si>
  <si>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</si>
  <si>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</si>
  <si>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</si>
  <si>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</si>
  <si>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"Сизябск"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</si>
  <si>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</si>
  <si>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</si>
  <si>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2019 год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</si>
  <si>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</si>
  <si>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сельского поселения «Сизябск»</t>
  </si>
  <si>
    <t>2 02 15001 10 0000 151</t>
  </si>
  <si>
    <t>2 02 15002 10 0000 151</t>
  </si>
  <si>
    <t>2 02 20077 10 0000 151</t>
  </si>
  <si>
    <t>2 02 29999 10 0000 151</t>
  </si>
  <si>
    <t>2 02 35930 10 0000 151</t>
  </si>
  <si>
    <t>2 02 35118 10 0000 151</t>
  </si>
  <si>
    <t>2 02 30024 10 0000 151</t>
  </si>
  <si>
    <t>2 02 40014 10 0000 151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</si>
  <si>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</si>
  <si>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</si>
  <si>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"О бюджете сельского поселения "Сизябск" на 2018 год и</t>
  </si>
  <si>
    <t>плановый период 2019 и 2020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</si>
  <si>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2018 год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</si>
  <si>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2019 и 2020  годов</t>
  </si>
  <si>
    <t>2020 год</t>
  </si>
  <si>
    <t>Ведомственная структура расходов бюджета сельского поселения "Сизябск" на 2018 год</t>
  </si>
  <si>
    <t>Ведомственная структура расходов бюджета сельского поселения "Сизябск" на плановый период 2019 и 2020  годов</t>
  </si>
  <si>
    <t>"О бюджете сельского поселения "Сизябск" на 2018 год и</t>
  </si>
  <si>
    <t xml:space="preserve"> финансирования дефицита бюджета сельского поселения "Сизябск" на 2018 год</t>
  </si>
  <si>
    <t xml:space="preserve">  "О бюджете сельского поселения "Сизябск" на 2018 год и</t>
  </si>
  <si>
    <t>Муниципальная программа "Благоустройство территории сельского поселения "Сизябск" Ижемского района Республики Коми на 2018 -2020 г.г."</t>
  </si>
  <si>
    <t>Муниципальная  программа "Обеспечение первичных мер пожарной безопасности на территории сельского  поселения  «Сизябск» на 2018-2020 годы»</t>
  </si>
  <si>
    <t xml:space="preserve">2 19 35118 10 0000 151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</si>
  <si>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</si>
  <si>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Осуществление государственных полномочий Республики Коми, предусмотренных пунктом 6 статьи 1,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</si>
  <si>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"Приложение 1</t>
  </si>
  <si>
    <t>"</t>
  </si>
  <si>
    <t>"Приложение 2</t>
  </si>
  <si>
    <t>"Приложение 3</t>
  </si>
  <si>
    <t>"Приложение 4</t>
  </si>
  <si>
    <t>"Приложение 5</t>
  </si>
  <si>
    <t>"Приложение 7</t>
  </si>
  <si>
    <t>"О внесении изменений в решение Совета сельского поселения "Сизябск"</t>
  </si>
  <si>
    <t xml:space="preserve">2 02 25555 10 0000 151
</t>
  </si>
  <si>
    <t xml:space="preserve"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</si>
  <si>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Содержание (ремонт) муниципального имущества (жилых помещений)</t>
  </si>
  <si>
    <t>03 0 00 L5550</t>
  </si>
  <si>
    <t>Муниципальная программа «Формирование комфортной городской (сельской) среды на территории сельского поселения «Сизябск» на 2018-2022 годы»</t>
  </si>
  <si>
    <t>Реализация мероприятий муниципальной программы  формирования современной городской среды</t>
  </si>
  <si>
    <t>от 07 февраля  2018 года № 4-15/1</t>
  </si>
  <si>
    <t>от 07 февраля 2018 года № 4-15/1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</si>
</sst>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57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6" fillId="0" borderId="0" xfId="54" applyNumberFormat="1" applyFont="1" applyFill="1" applyAlignment="1">
      <alignment vertical="top"/>
      <protection/>
    </xf>
    <xf numFmtId="184" fontId="16" fillId="0" borderId="0" xfId="54" applyNumberFormat="1" applyFont="1" applyFill="1" applyAlignment="1">
      <alignment vertical="top"/>
      <protection/>
    </xf>
    <xf numFmtId="182" fontId="16" fillId="0" borderId="0" xfId="54" applyNumberFormat="1" applyFont="1" applyFill="1" applyAlignment="1">
      <alignment vertical="top"/>
      <protection/>
    </xf>
    <xf numFmtId="0" fontId="16" fillId="0" borderId="0" xfId="54" applyFont="1" applyFill="1" applyAlignment="1">
      <alignment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41" fontId="17" fillId="0" borderId="0" xfId="54" applyNumberFormat="1" applyFont="1" applyFill="1" applyAlignment="1">
      <alignment horizontal="right" vertical="top"/>
      <protection/>
    </xf>
    <xf numFmtId="0" fontId="17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6" fillId="0" borderId="0" xfId="54" applyFont="1" applyFill="1" applyAlignment="1">
      <alignment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9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distributed" wrapText="1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9" fontId="21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/>
    </xf>
    <xf numFmtId="199" fontId="9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99" fontId="2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/>
    </xf>
    <xf numFmtId="49" fontId="18" fillId="0" borderId="10" xfId="0" applyNumberFormat="1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83" fontId="9" fillId="0" borderId="12" xfId="54" applyNumberFormat="1" applyFont="1" applyFill="1" applyBorder="1" applyAlignment="1">
      <alignment vertical="top"/>
      <protection/>
    </xf>
    <xf numFmtId="183" fontId="9" fillId="0" borderId="13" xfId="54" applyNumberFormat="1" applyFont="1" applyFill="1" applyBorder="1" applyAlignment="1">
      <alignment vertical="top"/>
      <protection/>
    </xf>
    <xf numFmtId="183" fontId="9" fillId="0" borderId="11" xfId="54" applyNumberFormat="1" applyFont="1" applyFill="1" applyBorder="1" applyAlignment="1">
      <alignment vertical="top"/>
      <protection/>
    </xf>
    <xf numFmtId="0" fontId="9" fillId="0" borderId="10" xfId="54" applyFont="1" applyFill="1" applyBorder="1" applyAlignment="1">
      <alignment vertical="top" wrapText="1"/>
      <protection/>
    </xf>
    <xf numFmtId="4" fontId="9" fillId="0" borderId="10" xfId="54" applyNumberFormat="1" applyFont="1" applyFill="1" applyBorder="1" applyAlignment="1">
      <alignment horizontal="right" vertical="top"/>
      <protection/>
    </xf>
    <xf numFmtId="183" fontId="5" fillId="0" borderId="12" xfId="54" applyNumberFormat="1" applyFont="1" applyFill="1" applyBorder="1" applyAlignment="1">
      <alignment vertical="top"/>
      <protection/>
    </xf>
    <xf numFmtId="183" fontId="5" fillId="0" borderId="13" xfId="54" applyNumberFormat="1" applyFont="1" applyFill="1" applyBorder="1" applyAlignment="1">
      <alignment vertical="top"/>
      <protection/>
    </xf>
    <xf numFmtId="183" fontId="5" fillId="0" borderId="11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0" fontId="20" fillId="0" borderId="10" xfId="54" applyFont="1" applyFill="1" applyBorder="1" applyAlignment="1">
      <alignment vertical="top" wrapText="1"/>
      <protection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11" fontId="19" fillId="0" borderId="10" xfId="0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5" fillId="0" borderId="15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49" fontId="19" fillId="0" borderId="10" xfId="0" applyNumberFormat="1" applyFont="1" applyBorder="1" applyAlignment="1">
      <alignment horizontal="left" wrapText="1"/>
    </xf>
    <xf numFmtId="201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49" fontId="18" fillId="0" borderId="12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0" fontId="6" fillId="0" borderId="0" xfId="54" applyFont="1" applyFill="1" applyAlignment="1">
      <alignment horizontal="right" vertical="top" wrapText="1"/>
      <protection/>
    </xf>
    <xf numFmtId="0" fontId="6" fillId="0" borderId="16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SheetLayoutView="100" zoomScalePageLayoutView="0" workbookViewId="0" topLeftCell="A79">
      <selection activeCell="J13" sqref="J13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625" style="0" customWidth="1"/>
    <col min="5" max="5" width="3.875" style="0" customWidth="1"/>
    <col min="6" max="6" width="9.25390625" style="0" customWidth="1"/>
    <col min="7" max="7" width="2.25390625" style="0" customWidth="1"/>
  </cols>
  <sheetData>
    <row r="1" spans="1:6" s="3" customFormat="1" ht="11.25">
      <c r="A1" s="151" t="s">
        <v>1</v>
      </c>
      <c r="B1" s="151"/>
      <c r="C1" s="151"/>
      <c r="D1" s="151"/>
      <c r="E1" s="151"/>
      <c r="F1" s="151"/>
    </row>
    <row r="2" spans="1:6" s="3" customFormat="1" ht="11.25">
      <c r="A2" s="151" t="s">
        <v>72</v>
      </c>
      <c r="B2" s="151"/>
      <c r="C2" s="151"/>
      <c r="D2" s="151"/>
      <c r="E2" s="151"/>
      <c r="F2" s="151"/>
    </row>
    <row r="3" spans="1:6" s="3" customFormat="1" ht="11.25">
      <c r="A3" s="151" t="s">
        <v>184</v>
      </c>
      <c r="B3" s="151"/>
      <c r="C3" s="151"/>
      <c r="D3" s="151"/>
      <c r="E3" s="151"/>
      <c r="F3" s="151"/>
    </row>
    <row r="4" spans="1:6" s="3" customFormat="1" ht="11.25">
      <c r="A4" s="151" t="s">
        <v>162</v>
      </c>
      <c r="B4" s="151"/>
      <c r="C4" s="151"/>
      <c r="D4" s="151"/>
      <c r="E4" s="151"/>
      <c r="F4" s="151"/>
    </row>
    <row r="5" spans="1:6" s="3" customFormat="1" ht="11.25">
      <c r="A5" s="151" t="s">
        <v>163</v>
      </c>
      <c r="B5" s="151"/>
      <c r="C5" s="151"/>
      <c r="D5" s="151"/>
      <c r="E5" s="151"/>
      <c r="F5" s="151"/>
    </row>
    <row r="6" spans="1:6" s="3" customFormat="1" ht="11.25">
      <c r="A6" s="4"/>
      <c r="B6" s="153" t="s">
        <v>191</v>
      </c>
      <c r="C6" s="153"/>
      <c r="D6" s="153"/>
      <c r="E6" s="153"/>
      <c r="F6" s="153"/>
    </row>
    <row r="7" spans="1:6" s="3" customFormat="1" ht="11.25">
      <c r="A7" s="4"/>
      <c r="B7" s="6"/>
      <c r="C7" s="6"/>
      <c r="D7" s="6"/>
      <c r="E7" s="6"/>
      <c r="F7" s="6"/>
    </row>
    <row r="8" spans="1:6" s="3" customFormat="1" ht="11.25">
      <c r="A8" s="151" t="s">
        <v>177</v>
      </c>
      <c r="B8" s="151"/>
      <c r="C8" s="151"/>
      <c r="D8" s="151"/>
      <c r="E8" s="151"/>
      <c r="F8" s="151"/>
    </row>
    <row r="9" spans="1:6" s="3" customFormat="1" ht="11.25">
      <c r="A9" s="151" t="s">
        <v>72</v>
      </c>
      <c r="B9" s="151"/>
      <c r="C9" s="151"/>
      <c r="D9" s="151"/>
      <c r="E9" s="151"/>
      <c r="F9" s="151"/>
    </row>
    <row r="10" spans="1:6" s="3" customFormat="1" ht="11.25">
      <c r="A10" s="151" t="s">
        <v>162</v>
      </c>
      <c r="B10" s="151"/>
      <c r="C10" s="151"/>
      <c r="D10" s="151"/>
      <c r="E10" s="151"/>
      <c r="F10" s="151"/>
    </row>
    <row r="11" spans="1:6" s="3" customFormat="1" ht="11.25">
      <c r="A11" s="151" t="s">
        <v>163</v>
      </c>
      <c r="B11" s="151"/>
      <c r="C11" s="151"/>
      <c r="D11" s="151"/>
      <c r="E11" s="151"/>
      <c r="F11" s="151"/>
    </row>
    <row r="12" spans="1:6" ht="12.75">
      <c r="A12" s="1"/>
      <c r="B12" s="1"/>
      <c r="C12" s="1"/>
      <c r="D12" s="1"/>
      <c r="E12" s="1"/>
      <c r="F12" s="1"/>
    </row>
    <row r="13" spans="1:6" ht="39" customHeight="1">
      <c r="A13" s="154" t="s">
        <v>164</v>
      </c>
      <c r="B13" s="154"/>
      <c r="C13" s="154"/>
      <c r="D13" s="154"/>
      <c r="E13" s="154"/>
      <c r="F13" s="154"/>
    </row>
    <row r="14" spans="1:6" s="3" customFormat="1" ht="11.25">
      <c r="A14" s="4"/>
      <c r="B14" s="4"/>
      <c r="C14" s="4"/>
      <c r="D14" s="4"/>
      <c r="E14" s="4"/>
      <c r="F14" s="4"/>
    </row>
    <row r="15" spans="4:6" s="3" customFormat="1" ht="12.75" customHeight="1">
      <c r="D15" s="152"/>
      <c r="E15" s="152"/>
      <c r="F15" s="152"/>
    </row>
    <row r="16" spans="1:6" ht="39.75" customHeight="1">
      <c r="A16" s="20" t="s">
        <v>23</v>
      </c>
      <c r="B16" s="47" t="s">
        <v>14</v>
      </c>
      <c r="C16" s="47" t="s">
        <v>2</v>
      </c>
      <c r="D16" s="47" t="s">
        <v>3</v>
      </c>
      <c r="E16" s="47" t="s">
        <v>4</v>
      </c>
      <c r="F16" s="15" t="s">
        <v>71</v>
      </c>
    </row>
    <row r="17" spans="1:6" ht="12.75" customHeight="1">
      <c r="A17" s="15">
        <v>1</v>
      </c>
      <c r="B17" s="15">
        <v>3</v>
      </c>
      <c r="C17" s="15">
        <v>4</v>
      </c>
      <c r="D17" s="15">
        <v>5</v>
      </c>
      <c r="E17" s="15">
        <v>6</v>
      </c>
      <c r="F17" s="15">
        <v>7</v>
      </c>
    </row>
    <row r="18" spans="1:6" ht="15">
      <c r="A18" s="49" t="s">
        <v>88</v>
      </c>
      <c r="B18" s="15"/>
      <c r="C18" s="15"/>
      <c r="D18" s="15"/>
      <c r="E18" s="15"/>
      <c r="F18" s="21">
        <f>F19+F64+F85+F57+F80+F90</f>
        <v>5309.73</v>
      </c>
    </row>
    <row r="19" spans="1:6" s="14" customFormat="1" ht="18" customHeight="1">
      <c r="A19" s="77" t="s">
        <v>5</v>
      </c>
      <c r="B19" s="51" t="s">
        <v>8</v>
      </c>
      <c r="C19" s="51" t="s">
        <v>35</v>
      </c>
      <c r="D19" s="52"/>
      <c r="E19" s="51"/>
      <c r="F19" s="53">
        <f>F20+F28+F46+F42+F24</f>
        <v>3843.4300000000003</v>
      </c>
    </row>
    <row r="20" spans="1:6" s="14" customFormat="1" ht="31.5" customHeight="1">
      <c r="A20" s="77" t="s">
        <v>19</v>
      </c>
      <c r="B20" s="51" t="s">
        <v>8</v>
      </c>
      <c r="C20" s="51" t="s">
        <v>9</v>
      </c>
      <c r="D20" s="52"/>
      <c r="E20" s="51"/>
      <c r="F20" s="53">
        <f>F21</f>
        <v>1226.61</v>
      </c>
    </row>
    <row r="21" spans="1:6" ht="16.5" customHeight="1">
      <c r="A21" s="131" t="s">
        <v>89</v>
      </c>
      <c r="B21" s="55" t="s">
        <v>8</v>
      </c>
      <c r="C21" s="55" t="s">
        <v>9</v>
      </c>
      <c r="D21" s="132">
        <v>9900000000</v>
      </c>
      <c r="E21" s="55"/>
      <c r="F21" s="57">
        <f>F22</f>
        <v>1226.61</v>
      </c>
    </row>
    <row r="22" spans="1:6" ht="16.5" customHeight="1">
      <c r="A22" s="131" t="s">
        <v>22</v>
      </c>
      <c r="B22" s="55" t="s">
        <v>8</v>
      </c>
      <c r="C22" s="55" t="s">
        <v>9</v>
      </c>
      <c r="D22" s="132" t="s">
        <v>118</v>
      </c>
      <c r="E22" s="55"/>
      <c r="F22" s="57">
        <f>F23</f>
        <v>1226.61</v>
      </c>
    </row>
    <row r="23" spans="1:6" s="7" customFormat="1" ht="48">
      <c r="A23" s="65" t="s">
        <v>90</v>
      </c>
      <c r="B23" s="55" t="s">
        <v>8</v>
      </c>
      <c r="C23" s="55" t="s">
        <v>9</v>
      </c>
      <c r="D23" s="132" t="s">
        <v>118</v>
      </c>
      <c r="E23" s="55" t="s">
        <v>94</v>
      </c>
      <c r="F23" s="58">
        <v>1226.61</v>
      </c>
    </row>
    <row r="24" spans="1:6" s="7" customFormat="1" ht="36">
      <c r="A24" s="130" t="s">
        <v>150</v>
      </c>
      <c r="B24" s="51" t="s">
        <v>8</v>
      </c>
      <c r="C24" s="51" t="s">
        <v>17</v>
      </c>
      <c r="D24" s="52"/>
      <c r="E24" s="51"/>
      <c r="F24" s="53">
        <f>F25</f>
        <v>6</v>
      </c>
    </row>
    <row r="25" spans="1:6" s="7" customFormat="1" ht="14.25" customHeight="1">
      <c r="A25" s="131" t="s">
        <v>89</v>
      </c>
      <c r="B25" s="55" t="s">
        <v>8</v>
      </c>
      <c r="C25" s="55" t="s">
        <v>17</v>
      </c>
      <c r="D25" s="132">
        <v>9900000000</v>
      </c>
      <c r="E25" s="55"/>
      <c r="F25" s="57">
        <f>F26</f>
        <v>6</v>
      </c>
    </row>
    <row r="26" spans="1:6" s="7" customFormat="1" ht="25.5" customHeight="1">
      <c r="A26" s="138" t="s">
        <v>91</v>
      </c>
      <c r="B26" s="55" t="s">
        <v>8</v>
      </c>
      <c r="C26" s="55" t="s">
        <v>17</v>
      </c>
      <c r="D26" s="132">
        <v>9900002040</v>
      </c>
      <c r="E26" s="55"/>
      <c r="F26" s="57">
        <f>F27</f>
        <v>6</v>
      </c>
    </row>
    <row r="27" spans="1:6" s="7" customFormat="1" ht="24">
      <c r="A27" s="65" t="s">
        <v>106</v>
      </c>
      <c r="B27" s="55" t="s">
        <v>8</v>
      </c>
      <c r="C27" s="55" t="s">
        <v>17</v>
      </c>
      <c r="D27" s="132">
        <v>9900002040</v>
      </c>
      <c r="E27" s="55" t="s">
        <v>95</v>
      </c>
      <c r="F27" s="58">
        <v>6</v>
      </c>
    </row>
    <row r="28" spans="1:6" s="12" customFormat="1" ht="36">
      <c r="A28" s="72" t="s">
        <v>20</v>
      </c>
      <c r="B28" s="60" t="s">
        <v>8</v>
      </c>
      <c r="C28" s="60" t="s">
        <v>11</v>
      </c>
      <c r="D28" s="133"/>
      <c r="E28" s="60"/>
      <c r="F28" s="61">
        <f>F29</f>
        <v>2556.1200000000003</v>
      </c>
    </row>
    <row r="29" spans="1:6" s="7" customFormat="1" ht="16.5" customHeight="1">
      <c r="A29" s="131" t="s">
        <v>89</v>
      </c>
      <c r="B29" s="55" t="s">
        <v>8</v>
      </c>
      <c r="C29" s="55" t="s">
        <v>11</v>
      </c>
      <c r="D29" s="132">
        <v>9900000000</v>
      </c>
      <c r="E29" s="55"/>
      <c r="F29" s="57">
        <f>F30+F36+F33+F39</f>
        <v>2556.1200000000003</v>
      </c>
    </row>
    <row r="30" spans="1:6" s="7" customFormat="1" ht="24">
      <c r="A30" s="131" t="s">
        <v>91</v>
      </c>
      <c r="B30" s="62" t="s">
        <v>8</v>
      </c>
      <c r="C30" s="62" t="s">
        <v>11</v>
      </c>
      <c r="D30" s="132">
        <v>9900002040</v>
      </c>
      <c r="E30" s="62"/>
      <c r="F30" s="58">
        <f>F31+F32</f>
        <v>2129.13</v>
      </c>
    </row>
    <row r="31" spans="1:6" s="7" customFormat="1" ht="48">
      <c r="A31" s="65" t="s">
        <v>90</v>
      </c>
      <c r="B31" s="55" t="s">
        <v>8</v>
      </c>
      <c r="C31" s="55" t="s">
        <v>11</v>
      </c>
      <c r="D31" s="132">
        <v>9900002040</v>
      </c>
      <c r="E31" s="55" t="s">
        <v>94</v>
      </c>
      <c r="F31" s="58">
        <v>1747.45</v>
      </c>
    </row>
    <row r="32" spans="1:6" s="7" customFormat="1" ht="24">
      <c r="A32" s="65" t="s">
        <v>106</v>
      </c>
      <c r="B32" s="55" t="s">
        <v>8</v>
      </c>
      <c r="C32" s="55" t="s">
        <v>11</v>
      </c>
      <c r="D32" s="132">
        <v>9900002040</v>
      </c>
      <c r="E32" s="55" t="s">
        <v>95</v>
      </c>
      <c r="F32" s="58">
        <v>381.68</v>
      </c>
    </row>
    <row r="33" spans="1:6" s="7" customFormat="1" ht="24">
      <c r="A33" s="64" t="s">
        <v>58</v>
      </c>
      <c r="B33" s="55" t="s">
        <v>8</v>
      </c>
      <c r="C33" s="55" t="s">
        <v>11</v>
      </c>
      <c r="D33" s="132">
        <v>9900051180</v>
      </c>
      <c r="E33" s="62"/>
      <c r="F33" s="58">
        <f>F35+F34</f>
        <v>375</v>
      </c>
    </row>
    <row r="34" spans="1:6" s="7" customFormat="1" ht="48">
      <c r="A34" s="65" t="s">
        <v>90</v>
      </c>
      <c r="B34" s="55" t="s">
        <v>8</v>
      </c>
      <c r="C34" s="55" t="s">
        <v>11</v>
      </c>
      <c r="D34" s="132">
        <v>9900051180</v>
      </c>
      <c r="E34" s="55" t="s">
        <v>94</v>
      </c>
      <c r="F34" s="58">
        <v>353.95</v>
      </c>
    </row>
    <row r="35" spans="1:6" s="7" customFormat="1" ht="24">
      <c r="A35" s="65" t="s">
        <v>106</v>
      </c>
      <c r="B35" s="55" t="s">
        <v>8</v>
      </c>
      <c r="C35" s="55" t="s">
        <v>11</v>
      </c>
      <c r="D35" s="132">
        <v>9900051180</v>
      </c>
      <c r="E35" s="55" t="s">
        <v>95</v>
      </c>
      <c r="F35" s="58">
        <v>21.05</v>
      </c>
    </row>
    <row r="36" spans="1:6" s="7" customFormat="1" ht="24">
      <c r="A36" s="66" t="s">
        <v>98</v>
      </c>
      <c r="B36" s="62" t="s">
        <v>8</v>
      </c>
      <c r="C36" s="62" t="s">
        <v>11</v>
      </c>
      <c r="D36" s="132">
        <v>9900059300</v>
      </c>
      <c r="E36" s="62"/>
      <c r="F36" s="58">
        <f>F37+F38</f>
        <v>22.3</v>
      </c>
    </row>
    <row r="37" spans="1:6" s="7" customFormat="1" ht="48">
      <c r="A37" s="65" t="s">
        <v>90</v>
      </c>
      <c r="B37" s="62" t="s">
        <v>8</v>
      </c>
      <c r="C37" s="62" t="s">
        <v>11</v>
      </c>
      <c r="D37" s="132">
        <v>9900059300</v>
      </c>
      <c r="E37" s="55" t="s">
        <v>94</v>
      </c>
      <c r="F37" s="58">
        <v>17.5</v>
      </c>
    </row>
    <row r="38" spans="1:6" s="7" customFormat="1" ht="24">
      <c r="A38" s="65" t="s">
        <v>106</v>
      </c>
      <c r="B38" s="62" t="s">
        <v>8</v>
      </c>
      <c r="C38" s="62" t="s">
        <v>11</v>
      </c>
      <c r="D38" s="132">
        <v>9900059300</v>
      </c>
      <c r="E38" s="55" t="s">
        <v>95</v>
      </c>
      <c r="F38" s="58">
        <v>4.8</v>
      </c>
    </row>
    <row r="39" spans="1:6" s="7" customFormat="1" ht="63.75" customHeight="1">
      <c r="A39" s="139" t="s">
        <v>176</v>
      </c>
      <c r="B39" s="55" t="s">
        <v>8</v>
      </c>
      <c r="C39" s="55" t="s">
        <v>11</v>
      </c>
      <c r="D39" s="132">
        <v>9900073150</v>
      </c>
      <c r="E39" s="55"/>
      <c r="F39" s="67">
        <f>F40+F41</f>
        <v>29.69</v>
      </c>
    </row>
    <row r="40" spans="1:6" s="7" customFormat="1" ht="48">
      <c r="A40" s="65" t="s">
        <v>90</v>
      </c>
      <c r="B40" s="55" t="s">
        <v>8</v>
      </c>
      <c r="C40" s="55" t="s">
        <v>11</v>
      </c>
      <c r="D40" s="132">
        <v>9900073150</v>
      </c>
      <c r="E40" s="55" t="s">
        <v>94</v>
      </c>
      <c r="F40" s="67">
        <v>19.69</v>
      </c>
    </row>
    <row r="41" spans="1:6" s="7" customFormat="1" ht="24">
      <c r="A41" s="65" t="s">
        <v>106</v>
      </c>
      <c r="B41" s="55" t="s">
        <v>8</v>
      </c>
      <c r="C41" s="55" t="s">
        <v>11</v>
      </c>
      <c r="D41" s="132">
        <v>9900073150</v>
      </c>
      <c r="E41" s="55" t="s">
        <v>95</v>
      </c>
      <c r="F41" s="67">
        <v>10</v>
      </c>
    </row>
    <row r="42" spans="1:6" s="7" customFormat="1" ht="17.25" customHeight="1">
      <c r="A42" s="68" t="s">
        <v>77</v>
      </c>
      <c r="B42" s="51" t="s">
        <v>8</v>
      </c>
      <c r="C42" s="51" t="s">
        <v>59</v>
      </c>
      <c r="D42" s="52"/>
      <c r="E42" s="51"/>
      <c r="F42" s="61">
        <f>F43</f>
        <v>10</v>
      </c>
    </row>
    <row r="43" spans="1:6" s="7" customFormat="1" ht="17.25" customHeight="1">
      <c r="A43" s="54" t="s">
        <v>89</v>
      </c>
      <c r="B43" s="55" t="s">
        <v>8</v>
      </c>
      <c r="C43" s="55" t="s">
        <v>59</v>
      </c>
      <c r="D43" s="132">
        <v>9900000000</v>
      </c>
      <c r="E43" s="55"/>
      <c r="F43" s="58">
        <f>F44</f>
        <v>10</v>
      </c>
    </row>
    <row r="44" spans="1:6" s="7" customFormat="1" ht="17.25" customHeight="1">
      <c r="A44" s="69" t="s">
        <v>78</v>
      </c>
      <c r="B44" s="55" t="s">
        <v>8</v>
      </c>
      <c r="C44" s="55" t="s">
        <v>59</v>
      </c>
      <c r="D44" s="132">
        <v>9900092720</v>
      </c>
      <c r="E44" s="55"/>
      <c r="F44" s="58">
        <f>F45</f>
        <v>10</v>
      </c>
    </row>
    <row r="45" spans="1:6" s="7" customFormat="1" ht="17.25" customHeight="1">
      <c r="A45" s="63" t="s">
        <v>92</v>
      </c>
      <c r="B45" s="55" t="s">
        <v>8</v>
      </c>
      <c r="C45" s="55" t="s">
        <v>59</v>
      </c>
      <c r="D45" s="132">
        <v>9900092720</v>
      </c>
      <c r="E45" s="55" t="s">
        <v>96</v>
      </c>
      <c r="F45" s="58">
        <v>10</v>
      </c>
    </row>
    <row r="46" spans="1:6" s="7" customFormat="1" ht="16.5" customHeight="1">
      <c r="A46" s="72" t="s">
        <v>37</v>
      </c>
      <c r="B46" s="60" t="s">
        <v>8</v>
      </c>
      <c r="C46" s="60" t="s">
        <v>56</v>
      </c>
      <c r="D46" s="133"/>
      <c r="E46" s="60"/>
      <c r="F46" s="61">
        <f>F47</f>
        <v>44.7</v>
      </c>
    </row>
    <row r="47" spans="1:6" s="7" customFormat="1" ht="16.5" customHeight="1">
      <c r="A47" s="131" t="s">
        <v>89</v>
      </c>
      <c r="B47" s="55" t="s">
        <v>8</v>
      </c>
      <c r="C47" s="55" t="s">
        <v>56</v>
      </c>
      <c r="D47" s="132">
        <v>9900000000</v>
      </c>
      <c r="E47" s="55"/>
      <c r="F47" s="57">
        <f>F53+F48+F55+F51</f>
        <v>44.7</v>
      </c>
    </row>
    <row r="48" spans="1:6" s="7" customFormat="1" ht="14.25" customHeight="1">
      <c r="A48" s="131" t="s">
        <v>76</v>
      </c>
      <c r="B48" s="62" t="s">
        <v>8</v>
      </c>
      <c r="C48" s="62" t="s">
        <v>56</v>
      </c>
      <c r="D48" s="132">
        <v>9900009230</v>
      </c>
      <c r="E48" s="55"/>
      <c r="F48" s="58">
        <f>F50+F49</f>
        <v>16.2</v>
      </c>
    </row>
    <row r="49" spans="1:6" s="7" customFormat="1" ht="26.25" customHeight="1">
      <c r="A49" s="65" t="s">
        <v>106</v>
      </c>
      <c r="B49" s="55" t="s">
        <v>8</v>
      </c>
      <c r="C49" s="55" t="s">
        <v>56</v>
      </c>
      <c r="D49" s="132">
        <v>9900009230</v>
      </c>
      <c r="E49" s="55" t="s">
        <v>95</v>
      </c>
      <c r="F49" s="58">
        <v>9.2</v>
      </c>
    </row>
    <row r="50" spans="1:6" s="7" customFormat="1" ht="19.5" customHeight="1">
      <c r="A50" s="65" t="s">
        <v>92</v>
      </c>
      <c r="B50" s="62" t="s">
        <v>8</v>
      </c>
      <c r="C50" s="62" t="s">
        <v>56</v>
      </c>
      <c r="D50" s="132">
        <v>9900009230</v>
      </c>
      <c r="E50" s="55" t="s">
        <v>96</v>
      </c>
      <c r="F50" s="58">
        <v>7</v>
      </c>
    </row>
    <row r="51" spans="1:6" s="7" customFormat="1" ht="24">
      <c r="A51" s="147" t="s">
        <v>187</v>
      </c>
      <c r="B51" s="62" t="s">
        <v>8</v>
      </c>
      <c r="C51" s="62" t="s">
        <v>56</v>
      </c>
      <c r="D51" s="132">
        <v>9900009240</v>
      </c>
      <c r="E51" s="55"/>
      <c r="F51" s="58">
        <f>F52</f>
        <v>6</v>
      </c>
    </row>
    <row r="52" spans="1:6" s="7" customFormat="1" ht="24">
      <c r="A52" s="65" t="s">
        <v>106</v>
      </c>
      <c r="B52" s="55" t="s">
        <v>8</v>
      </c>
      <c r="C52" s="55" t="s">
        <v>56</v>
      </c>
      <c r="D52" s="132">
        <v>9900009240</v>
      </c>
      <c r="E52" s="55" t="s">
        <v>95</v>
      </c>
      <c r="F52" s="58">
        <v>6</v>
      </c>
    </row>
    <row r="53" spans="1:6" s="12" customFormat="1" ht="48">
      <c r="A53" s="70" t="s">
        <v>101</v>
      </c>
      <c r="B53" s="62" t="s">
        <v>8</v>
      </c>
      <c r="C53" s="62" t="s">
        <v>56</v>
      </c>
      <c r="D53" s="132">
        <v>9900024030</v>
      </c>
      <c r="E53" s="62"/>
      <c r="F53" s="58">
        <f>F54</f>
        <v>8.9</v>
      </c>
    </row>
    <row r="54" spans="1:6" s="48" customFormat="1" ht="18" customHeight="1">
      <c r="A54" s="71" t="s">
        <v>34</v>
      </c>
      <c r="B54" s="62" t="s">
        <v>8</v>
      </c>
      <c r="C54" s="62" t="s">
        <v>56</v>
      </c>
      <c r="D54" s="132">
        <v>9900024030</v>
      </c>
      <c r="E54" s="62" t="s">
        <v>97</v>
      </c>
      <c r="F54" s="58">
        <v>8.9</v>
      </c>
    </row>
    <row r="55" spans="1:6" s="48" customFormat="1" ht="60">
      <c r="A55" s="70" t="s">
        <v>105</v>
      </c>
      <c r="B55" s="62" t="s">
        <v>8</v>
      </c>
      <c r="C55" s="62" t="s">
        <v>56</v>
      </c>
      <c r="D55" s="132">
        <v>9900024040</v>
      </c>
      <c r="E55" s="62"/>
      <c r="F55" s="58">
        <f>F56</f>
        <v>13.6</v>
      </c>
    </row>
    <row r="56" spans="1:6" s="48" customFormat="1" ht="20.25" customHeight="1">
      <c r="A56" s="71" t="s">
        <v>34</v>
      </c>
      <c r="B56" s="62" t="s">
        <v>8</v>
      </c>
      <c r="C56" s="62" t="s">
        <v>56</v>
      </c>
      <c r="D56" s="132">
        <v>9900024040</v>
      </c>
      <c r="E56" s="62" t="s">
        <v>97</v>
      </c>
      <c r="F56" s="58">
        <v>13.6</v>
      </c>
    </row>
    <row r="57" spans="1:6" s="7" customFormat="1" ht="24">
      <c r="A57" s="72" t="s">
        <v>79</v>
      </c>
      <c r="B57" s="60" t="s">
        <v>17</v>
      </c>
      <c r="C57" s="60" t="s">
        <v>35</v>
      </c>
      <c r="D57" s="52"/>
      <c r="E57" s="51"/>
      <c r="F57" s="61">
        <f>F58</f>
        <v>3.5</v>
      </c>
    </row>
    <row r="58" spans="1:6" s="7" customFormat="1" ht="24">
      <c r="A58" s="72" t="s">
        <v>80</v>
      </c>
      <c r="B58" s="60" t="s">
        <v>17</v>
      </c>
      <c r="C58" s="60" t="s">
        <v>81</v>
      </c>
      <c r="D58" s="52"/>
      <c r="E58" s="51"/>
      <c r="F58" s="61">
        <f>F59+F61</f>
        <v>3.5</v>
      </c>
    </row>
    <row r="59" spans="1:6" s="7" customFormat="1" ht="36" customHeight="1">
      <c r="A59" s="73" t="s">
        <v>173</v>
      </c>
      <c r="B59" s="62" t="s">
        <v>17</v>
      </c>
      <c r="C59" s="62" t="s">
        <v>81</v>
      </c>
      <c r="D59" s="132">
        <v>200000000</v>
      </c>
      <c r="E59" s="55"/>
      <c r="F59" s="58">
        <f>F60</f>
        <v>3.2</v>
      </c>
    </row>
    <row r="60" spans="1:6" s="7" customFormat="1" ht="24">
      <c r="A60" s="63" t="s">
        <v>106</v>
      </c>
      <c r="B60" s="62" t="s">
        <v>17</v>
      </c>
      <c r="C60" s="62" t="s">
        <v>81</v>
      </c>
      <c r="D60" s="132">
        <v>200000000</v>
      </c>
      <c r="E60" s="55" t="s">
        <v>95</v>
      </c>
      <c r="F60" s="58">
        <v>3.2</v>
      </c>
    </row>
    <row r="61" spans="1:6" s="7" customFormat="1" ht="21" customHeight="1">
      <c r="A61" s="54" t="s">
        <v>89</v>
      </c>
      <c r="B61" s="62" t="s">
        <v>17</v>
      </c>
      <c r="C61" s="62" t="s">
        <v>81</v>
      </c>
      <c r="D61" s="132">
        <v>9900000000</v>
      </c>
      <c r="E61" s="55"/>
      <c r="F61" s="58">
        <f>F62</f>
        <v>0.3</v>
      </c>
    </row>
    <row r="62" spans="1:6" s="7" customFormat="1" ht="51.75" customHeight="1">
      <c r="A62" s="134" t="s">
        <v>119</v>
      </c>
      <c r="B62" s="62" t="s">
        <v>17</v>
      </c>
      <c r="C62" s="62" t="s">
        <v>81</v>
      </c>
      <c r="D62" s="132">
        <v>9900024070</v>
      </c>
      <c r="E62" s="55"/>
      <c r="F62" s="58">
        <f>F63</f>
        <v>0.3</v>
      </c>
    </row>
    <row r="63" spans="1:6" s="7" customFormat="1" ht="17.25" customHeight="1">
      <c r="A63" s="71" t="s">
        <v>34</v>
      </c>
      <c r="B63" s="62" t="s">
        <v>17</v>
      </c>
      <c r="C63" s="62" t="s">
        <v>81</v>
      </c>
      <c r="D63" s="132">
        <v>9900024070</v>
      </c>
      <c r="E63" s="55" t="s">
        <v>97</v>
      </c>
      <c r="F63" s="58">
        <v>0.3</v>
      </c>
    </row>
    <row r="64" spans="1:6" s="7" customFormat="1" ht="16.5" customHeight="1">
      <c r="A64" s="59" t="s">
        <v>6</v>
      </c>
      <c r="B64" s="60" t="s">
        <v>10</v>
      </c>
      <c r="C64" s="60" t="s">
        <v>35</v>
      </c>
      <c r="D64" s="56"/>
      <c r="E64" s="62"/>
      <c r="F64" s="61">
        <f>F69+F76+F65</f>
        <v>931.53</v>
      </c>
    </row>
    <row r="65" spans="1:6" s="7" customFormat="1" ht="16.5" customHeight="1">
      <c r="A65" s="59" t="s">
        <v>147</v>
      </c>
      <c r="B65" s="60" t="s">
        <v>10</v>
      </c>
      <c r="C65" s="60" t="s">
        <v>8</v>
      </c>
      <c r="D65" s="56"/>
      <c r="E65" s="62"/>
      <c r="F65" s="61">
        <f>F66</f>
        <v>7.1</v>
      </c>
    </row>
    <row r="66" spans="1:6" s="7" customFormat="1" ht="16.5" customHeight="1">
      <c r="A66" s="54" t="s">
        <v>89</v>
      </c>
      <c r="B66" s="62" t="s">
        <v>10</v>
      </c>
      <c r="C66" s="62" t="s">
        <v>8</v>
      </c>
      <c r="D66" s="132">
        <v>9900000000</v>
      </c>
      <c r="E66" s="62"/>
      <c r="F66" s="58">
        <f>F67</f>
        <v>7.1</v>
      </c>
    </row>
    <row r="67" spans="1:6" s="7" customFormat="1" ht="36">
      <c r="A67" s="100" t="s">
        <v>148</v>
      </c>
      <c r="B67" s="62" t="s">
        <v>10</v>
      </c>
      <c r="C67" s="62" t="s">
        <v>8</v>
      </c>
      <c r="D67" s="132">
        <v>9900009260</v>
      </c>
      <c r="E67" s="62"/>
      <c r="F67" s="58">
        <f>F68</f>
        <v>7.1</v>
      </c>
    </row>
    <row r="68" spans="1:6" s="7" customFormat="1" ht="24">
      <c r="A68" s="65" t="s">
        <v>106</v>
      </c>
      <c r="B68" s="62" t="s">
        <v>10</v>
      </c>
      <c r="C68" s="62" t="s">
        <v>8</v>
      </c>
      <c r="D68" s="132">
        <v>9900009260</v>
      </c>
      <c r="E68" s="62" t="s">
        <v>95</v>
      </c>
      <c r="F68" s="58">
        <v>7.1</v>
      </c>
    </row>
    <row r="69" spans="1:6" s="7" customFormat="1" ht="16.5" customHeight="1">
      <c r="A69" s="59" t="s">
        <v>21</v>
      </c>
      <c r="B69" s="60" t="s">
        <v>10</v>
      </c>
      <c r="C69" s="60" t="s">
        <v>17</v>
      </c>
      <c r="D69" s="52"/>
      <c r="E69" s="60"/>
      <c r="F69" s="61">
        <f>F70+F73</f>
        <v>921.43</v>
      </c>
    </row>
    <row r="70" spans="1:6" s="12" customFormat="1" ht="41.25" customHeight="1">
      <c r="A70" s="74" t="s">
        <v>172</v>
      </c>
      <c r="B70" s="75" t="s">
        <v>10</v>
      </c>
      <c r="C70" s="75" t="s">
        <v>17</v>
      </c>
      <c r="D70" s="132">
        <v>100000000</v>
      </c>
      <c r="E70" s="75"/>
      <c r="F70" s="76">
        <f>F72+F71</f>
        <v>809.52</v>
      </c>
    </row>
    <row r="71" spans="1:6" s="12" customFormat="1" ht="46.5" customHeight="1">
      <c r="A71" s="65" t="s">
        <v>90</v>
      </c>
      <c r="B71" s="75" t="s">
        <v>10</v>
      </c>
      <c r="C71" s="75" t="s">
        <v>17</v>
      </c>
      <c r="D71" s="132">
        <v>100000000</v>
      </c>
      <c r="E71" s="75" t="s">
        <v>94</v>
      </c>
      <c r="F71" s="76">
        <v>39.06</v>
      </c>
    </row>
    <row r="72" spans="1:6" s="12" customFormat="1" ht="24">
      <c r="A72" s="63" t="s">
        <v>106</v>
      </c>
      <c r="B72" s="75" t="s">
        <v>10</v>
      </c>
      <c r="C72" s="75" t="s">
        <v>17</v>
      </c>
      <c r="D72" s="132">
        <v>100000000</v>
      </c>
      <c r="E72" s="75" t="s">
        <v>95</v>
      </c>
      <c r="F72" s="76">
        <v>770.46</v>
      </c>
    </row>
    <row r="73" spans="1:6" s="12" customFormat="1" ht="38.25">
      <c r="A73" s="149" t="s">
        <v>189</v>
      </c>
      <c r="B73" s="75" t="s">
        <v>10</v>
      </c>
      <c r="C73" s="75" t="s">
        <v>17</v>
      </c>
      <c r="D73" s="132">
        <v>300000000</v>
      </c>
      <c r="E73" s="75"/>
      <c r="F73" s="76">
        <f>F74</f>
        <v>111.91</v>
      </c>
    </row>
    <row r="74" spans="1:6" s="12" customFormat="1" ht="25.5">
      <c r="A74" s="150" t="s">
        <v>190</v>
      </c>
      <c r="B74" s="75" t="s">
        <v>10</v>
      </c>
      <c r="C74" s="75" t="s">
        <v>17</v>
      </c>
      <c r="D74" s="148" t="s">
        <v>188</v>
      </c>
      <c r="E74" s="75"/>
      <c r="F74" s="76">
        <f>F75</f>
        <v>111.91</v>
      </c>
    </row>
    <row r="75" spans="1:6" s="12" customFormat="1" ht="24">
      <c r="A75" s="63" t="s">
        <v>106</v>
      </c>
      <c r="B75" s="75" t="s">
        <v>10</v>
      </c>
      <c r="C75" s="75" t="s">
        <v>17</v>
      </c>
      <c r="D75" s="148" t="s">
        <v>188</v>
      </c>
      <c r="E75" s="75" t="s">
        <v>95</v>
      </c>
      <c r="F75" s="76">
        <v>111.91</v>
      </c>
    </row>
    <row r="76" spans="1:6" s="7" customFormat="1" ht="15.75" customHeight="1">
      <c r="A76" s="77" t="s">
        <v>57</v>
      </c>
      <c r="B76" s="78" t="s">
        <v>10</v>
      </c>
      <c r="C76" s="78" t="s">
        <v>10</v>
      </c>
      <c r="D76" s="79"/>
      <c r="E76" s="80"/>
      <c r="F76" s="81">
        <f>F77</f>
        <v>3</v>
      </c>
    </row>
    <row r="77" spans="1:6" s="7" customFormat="1" ht="17.25" customHeight="1">
      <c r="A77" s="54" t="s">
        <v>89</v>
      </c>
      <c r="B77" s="80" t="s">
        <v>10</v>
      </c>
      <c r="C77" s="80" t="s">
        <v>10</v>
      </c>
      <c r="D77" s="132">
        <v>9900000000</v>
      </c>
      <c r="E77" s="80"/>
      <c r="F77" s="82">
        <f>F78</f>
        <v>3</v>
      </c>
    </row>
    <row r="78" spans="1:6" s="7" customFormat="1" ht="60">
      <c r="A78" s="101" t="s">
        <v>102</v>
      </c>
      <c r="B78" s="80" t="s">
        <v>10</v>
      </c>
      <c r="C78" s="80" t="s">
        <v>10</v>
      </c>
      <c r="D78" s="132">
        <v>9900024020</v>
      </c>
      <c r="E78" s="80"/>
      <c r="F78" s="82">
        <f>F79</f>
        <v>3</v>
      </c>
    </row>
    <row r="79" spans="1:6" s="7" customFormat="1" ht="12.75">
      <c r="A79" s="83" t="s">
        <v>34</v>
      </c>
      <c r="B79" s="80" t="s">
        <v>10</v>
      </c>
      <c r="C79" s="80" t="s">
        <v>10</v>
      </c>
      <c r="D79" s="132">
        <v>9900024020</v>
      </c>
      <c r="E79" s="80" t="s">
        <v>97</v>
      </c>
      <c r="F79" s="82">
        <v>3</v>
      </c>
    </row>
    <row r="80" spans="1:6" s="7" customFormat="1" ht="15" customHeight="1">
      <c r="A80" s="84" t="s">
        <v>70</v>
      </c>
      <c r="B80" s="78" t="s">
        <v>60</v>
      </c>
      <c r="C80" s="78" t="s">
        <v>35</v>
      </c>
      <c r="D80" s="56"/>
      <c r="E80" s="80"/>
      <c r="F80" s="81">
        <f>F81</f>
        <v>23.87</v>
      </c>
    </row>
    <row r="81" spans="1:6" s="7" customFormat="1" ht="15" customHeight="1">
      <c r="A81" s="84" t="s">
        <v>61</v>
      </c>
      <c r="B81" s="78" t="s">
        <v>60</v>
      </c>
      <c r="C81" s="78" t="s">
        <v>8</v>
      </c>
      <c r="D81" s="56"/>
      <c r="E81" s="80"/>
      <c r="F81" s="81">
        <f>F82</f>
        <v>23.87</v>
      </c>
    </row>
    <row r="82" spans="1:6" s="7" customFormat="1" ht="15" customHeight="1">
      <c r="A82" s="54" t="s">
        <v>89</v>
      </c>
      <c r="B82" s="80" t="s">
        <v>60</v>
      </c>
      <c r="C82" s="80" t="s">
        <v>8</v>
      </c>
      <c r="D82" s="132">
        <v>9900000000</v>
      </c>
      <c r="E82" s="80"/>
      <c r="F82" s="82">
        <f>F83</f>
        <v>23.87</v>
      </c>
    </row>
    <row r="83" spans="1:6" s="7" customFormat="1" ht="15" customHeight="1">
      <c r="A83" s="85" t="s">
        <v>99</v>
      </c>
      <c r="B83" s="80" t="s">
        <v>60</v>
      </c>
      <c r="C83" s="80" t="s">
        <v>8</v>
      </c>
      <c r="D83" s="132">
        <v>9900099010</v>
      </c>
      <c r="E83" s="80"/>
      <c r="F83" s="82">
        <f>F84</f>
        <v>23.87</v>
      </c>
    </row>
    <row r="84" spans="1:6" s="7" customFormat="1" ht="24">
      <c r="A84" s="63" t="s">
        <v>106</v>
      </c>
      <c r="B84" s="80" t="s">
        <v>60</v>
      </c>
      <c r="C84" s="80" t="s">
        <v>8</v>
      </c>
      <c r="D84" s="132">
        <v>9900099010</v>
      </c>
      <c r="E84" s="80" t="s">
        <v>95</v>
      </c>
      <c r="F84" s="82">
        <v>23.87</v>
      </c>
    </row>
    <row r="85" spans="1:6" s="7" customFormat="1" ht="18.75" customHeight="1">
      <c r="A85" s="86" t="s">
        <v>7</v>
      </c>
      <c r="B85" s="87" t="s">
        <v>16</v>
      </c>
      <c r="C85" s="87" t="s">
        <v>35</v>
      </c>
      <c r="D85" s="88"/>
      <c r="E85" s="89"/>
      <c r="F85" s="90">
        <f>F86</f>
        <v>504.4</v>
      </c>
    </row>
    <row r="86" spans="1:6" s="7" customFormat="1" ht="18" customHeight="1">
      <c r="A86" s="86" t="s">
        <v>18</v>
      </c>
      <c r="B86" s="91">
        <v>10</v>
      </c>
      <c r="C86" s="91" t="s">
        <v>8</v>
      </c>
      <c r="D86" s="92"/>
      <c r="E86" s="91"/>
      <c r="F86" s="90">
        <f>F87</f>
        <v>504.4</v>
      </c>
    </row>
    <row r="87" spans="1:6" s="7" customFormat="1" ht="16.5" customHeight="1">
      <c r="A87" s="54" t="s">
        <v>89</v>
      </c>
      <c r="B87" s="93">
        <v>10</v>
      </c>
      <c r="C87" s="93" t="s">
        <v>8</v>
      </c>
      <c r="D87" s="132">
        <v>9900000000</v>
      </c>
      <c r="E87" s="93"/>
      <c r="F87" s="94">
        <f>F88</f>
        <v>504.4</v>
      </c>
    </row>
    <row r="88" spans="1:6" s="7" customFormat="1" ht="36">
      <c r="A88" s="95" t="s">
        <v>104</v>
      </c>
      <c r="B88" s="93" t="s">
        <v>16</v>
      </c>
      <c r="C88" s="93" t="s">
        <v>8</v>
      </c>
      <c r="D88" s="135">
        <v>9900010490</v>
      </c>
      <c r="E88" s="93"/>
      <c r="F88" s="94">
        <f>F89</f>
        <v>504.4</v>
      </c>
    </row>
    <row r="89" spans="1:6" s="7" customFormat="1" ht="18" customHeight="1">
      <c r="A89" s="102" t="s">
        <v>93</v>
      </c>
      <c r="B89" s="93" t="s">
        <v>16</v>
      </c>
      <c r="C89" s="93" t="s">
        <v>8</v>
      </c>
      <c r="D89" s="135">
        <v>9900010490</v>
      </c>
      <c r="E89" s="93">
        <v>300</v>
      </c>
      <c r="F89" s="94">
        <v>504.4</v>
      </c>
    </row>
    <row r="90" spans="1:6" s="7" customFormat="1" ht="18" customHeight="1">
      <c r="A90" s="96" t="s">
        <v>62</v>
      </c>
      <c r="B90" s="60" t="s">
        <v>59</v>
      </c>
      <c r="C90" s="60" t="s">
        <v>35</v>
      </c>
      <c r="D90" s="97"/>
      <c r="E90" s="60"/>
      <c r="F90" s="98">
        <f>F91</f>
        <v>3</v>
      </c>
    </row>
    <row r="91" spans="1:6" s="12" customFormat="1" ht="18" customHeight="1">
      <c r="A91" s="96" t="s">
        <v>82</v>
      </c>
      <c r="B91" s="60" t="s">
        <v>59</v>
      </c>
      <c r="C91" s="60" t="s">
        <v>9</v>
      </c>
      <c r="D91" s="97"/>
      <c r="E91" s="60"/>
      <c r="F91" s="98">
        <f>F92</f>
        <v>3</v>
      </c>
    </row>
    <row r="92" spans="1:6" s="7" customFormat="1" ht="18" customHeight="1">
      <c r="A92" s="54" t="s">
        <v>89</v>
      </c>
      <c r="B92" s="62" t="s">
        <v>59</v>
      </c>
      <c r="C92" s="62" t="s">
        <v>9</v>
      </c>
      <c r="D92" s="132">
        <v>9900000000</v>
      </c>
      <c r="E92" s="62"/>
      <c r="F92" s="99">
        <f>F93</f>
        <v>3</v>
      </c>
    </row>
    <row r="93" spans="1:6" s="7" customFormat="1" ht="28.5" customHeight="1">
      <c r="A93" s="100" t="s">
        <v>100</v>
      </c>
      <c r="B93" s="62" t="s">
        <v>59</v>
      </c>
      <c r="C93" s="62" t="s">
        <v>9</v>
      </c>
      <c r="D93" s="132">
        <v>9900099020</v>
      </c>
      <c r="E93" s="62"/>
      <c r="F93" s="99">
        <f>F94</f>
        <v>3</v>
      </c>
    </row>
    <row r="94" spans="1:7" s="7" customFormat="1" ht="24" customHeight="1">
      <c r="A94" s="63" t="s">
        <v>106</v>
      </c>
      <c r="B94" s="62" t="s">
        <v>59</v>
      </c>
      <c r="C94" s="62" t="s">
        <v>9</v>
      </c>
      <c r="D94" s="132">
        <v>9900099020</v>
      </c>
      <c r="E94" s="62" t="s">
        <v>95</v>
      </c>
      <c r="F94" s="99">
        <v>3</v>
      </c>
      <c r="G94" s="144" t="s">
        <v>178</v>
      </c>
    </row>
  </sheetData>
  <sheetProtection/>
  <mergeCells count="12">
    <mergeCell ref="A13:F13"/>
    <mergeCell ref="A8:F8"/>
    <mergeCell ref="A9:F9"/>
    <mergeCell ref="A10:F10"/>
    <mergeCell ref="A11:F11"/>
    <mergeCell ref="A3:F3"/>
    <mergeCell ref="D15:F15"/>
    <mergeCell ref="A1:F1"/>
    <mergeCell ref="A2:F2"/>
    <mergeCell ref="A4:F4"/>
    <mergeCell ref="A5:F5"/>
    <mergeCell ref="B6:F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SheetLayoutView="100" zoomScalePageLayoutView="0" workbookViewId="0" topLeftCell="A64">
      <selection activeCell="A6" sqref="A6:G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00390625" style="0" customWidth="1"/>
    <col min="5" max="5" width="3.875" style="0" customWidth="1"/>
    <col min="6" max="6" width="9.25390625" style="0" customWidth="1"/>
    <col min="8" max="8" width="2.75390625" style="0" customWidth="1"/>
  </cols>
  <sheetData>
    <row r="1" spans="1:7" s="3" customFormat="1" ht="11.25">
      <c r="A1" s="151" t="s">
        <v>12</v>
      </c>
      <c r="B1" s="151"/>
      <c r="C1" s="151"/>
      <c r="D1" s="151"/>
      <c r="E1" s="151"/>
      <c r="F1" s="151"/>
      <c r="G1" s="151"/>
    </row>
    <row r="2" spans="1:7" s="3" customFormat="1" ht="11.25">
      <c r="A2" s="151" t="s">
        <v>72</v>
      </c>
      <c r="B2" s="151"/>
      <c r="C2" s="151"/>
      <c r="D2" s="151"/>
      <c r="E2" s="151"/>
      <c r="F2" s="151"/>
      <c r="G2" s="151"/>
    </row>
    <row r="3" spans="1:7" s="3" customFormat="1" ht="11.25">
      <c r="A3" s="151" t="s">
        <v>184</v>
      </c>
      <c r="B3" s="151"/>
      <c r="C3" s="151"/>
      <c r="D3" s="151"/>
      <c r="E3" s="151"/>
      <c r="F3" s="151"/>
      <c r="G3" s="151"/>
    </row>
    <row r="4" spans="1:7" s="3" customFormat="1" ht="11.25">
      <c r="A4" s="151" t="s">
        <v>162</v>
      </c>
      <c r="B4" s="151"/>
      <c r="C4" s="151"/>
      <c r="D4" s="151"/>
      <c r="E4" s="151"/>
      <c r="F4" s="151"/>
      <c r="G4" s="151"/>
    </row>
    <row r="5" spans="1:7" s="3" customFormat="1" ht="11.25">
      <c r="A5" s="151" t="s">
        <v>163</v>
      </c>
      <c r="B5" s="151"/>
      <c r="C5" s="151"/>
      <c r="D5" s="151"/>
      <c r="E5" s="151"/>
      <c r="F5" s="151"/>
      <c r="G5" s="151"/>
    </row>
    <row r="6" spans="1:7" s="3" customFormat="1" ht="12.75" customHeight="1">
      <c r="A6" s="151" t="s">
        <v>191</v>
      </c>
      <c r="B6" s="151"/>
      <c r="C6" s="151"/>
      <c r="D6" s="151"/>
      <c r="E6" s="151"/>
      <c r="F6" s="151"/>
      <c r="G6" s="151"/>
    </row>
    <row r="7" spans="1:7" s="3" customFormat="1" ht="12.75" customHeight="1">
      <c r="A7" s="4"/>
      <c r="B7" s="4"/>
      <c r="C7" s="4"/>
      <c r="D7" s="4"/>
      <c r="E7" s="4"/>
      <c r="F7" s="4"/>
      <c r="G7" s="4"/>
    </row>
    <row r="8" spans="1:7" s="3" customFormat="1" ht="12.75" customHeight="1">
      <c r="A8" s="151" t="s">
        <v>179</v>
      </c>
      <c r="B8" s="151"/>
      <c r="C8" s="151"/>
      <c r="D8" s="151"/>
      <c r="E8" s="151"/>
      <c r="F8" s="151"/>
      <c r="G8" s="151"/>
    </row>
    <row r="9" spans="1:7" s="3" customFormat="1" ht="12.75" customHeight="1">
      <c r="A9" s="151" t="s">
        <v>72</v>
      </c>
      <c r="B9" s="151"/>
      <c r="C9" s="151"/>
      <c r="D9" s="151"/>
      <c r="E9" s="151"/>
      <c r="F9" s="151"/>
      <c r="G9" s="151"/>
    </row>
    <row r="10" spans="1:7" s="3" customFormat="1" ht="12.75" customHeight="1">
      <c r="A10" s="151" t="s">
        <v>162</v>
      </c>
      <c r="B10" s="151"/>
      <c r="C10" s="151"/>
      <c r="D10" s="151"/>
      <c r="E10" s="151"/>
      <c r="F10" s="151"/>
      <c r="G10" s="151"/>
    </row>
    <row r="11" spans="1:7" ht="12.75">
      <c r="A11" s="151" t="s">
        <v>163</v>
      </c>
      <c r="B11" s="151"/>
      <c r="C11" s="151"/>
      <c r="D11" s="151"/>
      <c r="E11" s="151"/>
      <c r="F11" s="151"/>
      <c r="G11" s="151"/>
    </row>
    <row r="12" spans="1:7" ht="39.75" customHeight="1">
      <c r="A12" s="154" t="s">
        <v>165</v>
      </c>
      <c r="B12" s="154"/>
      <c r="C12" s="154"/>
      <c r="D12" s="154"/>
      <c r="E12" s="154"/>
      <c r="F12" s="154"/>
      <c r="G12" s="154"/>
    </row>
    <row r="13" spans="1:6" s="3" customFormat="1" ht="11.25">
      <c r="A13" s="4"/>
      <c r="B13" s="4"/>
      <c r="C13" s="4"/>
      <c r="D13" s="4"/>
      <c r="E13" s="4"/>
      <c r="F13" s="4"/>
    </row>
    <row r="14" spans="4:6" s="3" customFormat="1" ht="12.75" customHeight="1">
      <c r="D14" s="158"/>
      <c r="E14" s="158"/>
      <c r="F14" s="158"/>
    </row>
    <row r="15" spans="1:7" ht="27.75" customHeight="1">
      <c r="A15" s="155" t="s">
        <v>23</v>
      </c>
      <c r="B15" s="156" t="s">
        <v>14</v>
      </c>
      <c r="C15" s="156" t="s">
        <v>2</v>
      </c>
      <c r="D15" s="156" t="s">
        <v>3</v>
      </c>
      <c r="E15" s="156" t="s">
        <v>4</v>
      </c>
      <c r="F15" s="157" t="s">
        <v>71</v>
      </c>
      <c r="G15" s="157"/>
    </row>
    <row r="16" spans="1:7" ht="22.5" customHeight="1">
      <c r="A16" s="155"/>
      <c r="B16" s="156"/>
      <c r="C16" s="156"/>
      <c r="D16" s="156"/>
      <c r="E16" s="156"/>
      <c r="F16" s="20" t="s">
        <v>149</v>
      </c>
      <c r="G16" s="20" t="s">
        <v>166</v>
      </c>
    </row>
    <row r="17" spans="1:7" ht="12.75" customHeight="1">
      <c r="A17" s="15">
        <v>1</v>
      </c>
      <c r="B17" s="15">
        <v>3</v>
      </c>
      <c r="C17" s="15">
        <v>4</v>
      </c>
      <c r="D17" s="15">
        <v>5</v>
      </c>
      <c r="E17" s="15">
        <v>6</v>
      </c>
      <c r="F17" s="15">
        <v>7</v>
      </c>
      <c r="G17" s="13"/>
    </row>
    <row r="18" spans="1:7" ht="15">
      <c r="A18" s="49" t="s">
        <v>88</v>
      </c>
      <c r="B18" s="15"/>
      <c r="C18" s="15"/>
      <c r="D18" s="15"/>
      <c r="E18" s="15"/>
      <c r="F18" s="21">
        <f>F19+K53+F74+F84+F55+F79+F62+F89</f>
        <v>4581.9400000000005</v>
      </c>
      <c r="G18" s="21">
        <f>G19+L53+G74+G84+G55+G79+G62+G89</f>
        <v>4598.54</v>
      </c>
    </row>
    <row r="19" spans="1:7" s="14" customFormat="1" ht="17.25" customHeight="1">
      <c r="A19" s="77" t="s">
        <v>5</v>
      </c>
      <c r="B19" s="51" t="s">
        <v>8</v>
      </c>
      <c r="C19" s="51" t="s">
        <v>35</v>
      </c>
      <c r="D19" s="52"/>
      <c r="E19" s="51"/>
      <c r="F19" s="53">
        <f>F20+F28+F42+F46+F24</f>
        <v>3816.3500000000004</v>
      </c>
      <c r="G19" s="53">
        <f>G20+G28+G42+G46+G24</f>
        <v>3831.3500000000004</v>
      </c>
    </row>
    <row r="20" spans="1:7" s="14" customFormat="1" ht="24">
      <c r="A20" s="77" t="s">
        <v>19</v>
      </c>
      <c r="B20" s="51" t="s">
        <v>8</v>
      </c>
      <c r="C20" s="51" t="s">
        <v>9</v>
      </c>
      <c r="D20" s="52"/>
      <c r="E20" s="51"/>
      <c r="F20" s="53">
        <f aca="true" t="shared" si="0" ref="F20:G22">F21</f>
        <v>1216.61</v>
      </c>
      <c r="G20" s="53">
        <f t="shared" si="0"/>
        <v>1216.61</v>
      </c>
    </row>
    <row r="21" spans="1:7" ht="20.25" customHeight="1">
      <c r="A21" s="131" t="s">
        <v>89</v>
      </c>
      <c r="B21" s="55" t="s">
        <v>8</v>
      </c>
      <c r="C21" s="55" t="s">
        <v>9</v>
      </c>
      <c r="D21" s="132">
        <v>9900000000</v>
      </c>
      <c r="E21" s="55"/>
      <c r="F21" s="57">
        <f t="shared" si="0"/>
        <v>1216.61</v>
      </c>
      <c r="G21" s="57">
        <f t="shared" si="0"/>
        <v>1216.61</v>
      </c>
    </row>
    <row r="22" spans="1:7" ht="16.5" customHeight="1">
      <c r="A22" s="131" t="s">
        <v>22</v>
      </c>
      <c r="B22" s="55" t="s">
        <v>8</v>
      </c>
      <c r="C22" s="55" t="s">
        <v>9</v>
      </c>
      <c r="D22" s="132" t="s">
        <v>118</v>
      </c>
      <c r="E22" s="55"/>
      <c r="F22" s="57">
        <f t="shared" si="0"/>
        <v>1216.61</v>
      </c>
      <c r="G22" s="57">
        <f t="shared" si="0"/>
        <v>1216.61</v>
      </c>
    </row>
    <row r="23" spans="1:7" s="7" customFormat="1" ht="54.75" customHeight="1">
      <c r="A23" s="65" t="s">
        <v>90</v>
      </c>
      <c r="B23" s="55" t="s">
        <v>8</v>
      </c>
      <c r="C23" s="55" t="s">
        <v>9</v>
      </c>
      <c r="D23" s="132" t="s">
        <v>118</v>
      </c>
      <c r="E23" s="55" t="s">
        <v>94</v>
      </c>
      <c r="F23" s="58">
        <v>1216.61</v>
      </c>
      <c r="G23" s="58">
        <v>1216.61</v>
      </c>
    </row>
    <row r="24" spans="1:7" s="7" customFormat="1" ht="42" customHeight="1">
      <c r="A24" s="130" t="s">
        <v>150</v>
      </c>
      <c r="B24" s="51" t="s">
        <v>8</v>
      </c>
      <c r="C24" s="51" t="s">
        <v>17</v>
      </c>
      <c r="D24" s="52"/>
      <c r="E24" s="51"/>
      <c r="F24" s="53">
        <f aca="true" t="shared" si="1" ref="F24:G26">F25</f>
        <v>6</v>
      </c>
      <c r="G24" s="53">
        <f t="shared" si="1"/>
        <v>6</v>
      </c>
    </row>
    <row r="25" spans="1:7" s="7" customFormat="1" ht="17.25" customHeight="1">
      <c r="A25" s="131" t="s">
        <v>89</v>
      </c>
      <c r="B25" s="55" t="s">
        <v>8</v>
      </c>
      <c r="C25" s="55" t="s">
        <v>17</v>
      </c>
      <c r="D25" s="132">
        <v>9900000000</v>
      </c>
      <c r="E25" s="55"/>
      <c r="F25" s="57">
        <f t="shared" si="1"/>
        <v>6</v>
      </c>
      <c r="G25" s="57">
        <f t="shared" si="1"/>
        <v>6</v>
      </c>
    </row>
    <row r="26" spans="1:7" s="7" customFormat="1" ht="29.25" customHeight="1">
      <c r="A26" s="138" t="s">
        <v>91</v>
      </c>
      <c r="B26" s="55" t="s">
        <v>8</v>
      </c>
      <c r="C26" s="55" t="s">
        <v>17</v>
      </c>
      <c r="D26" s="132">
        <v>9900002040</v>
      </c>
      <c r="E26" s="55"/>
      <c r="F26" s="57">
        <f t="shared" si="1"/>
        <v>6</v>
      </c>
      <c r="G26" s="57">
        <f t="shared" si="1"/>
        <v>6</v>
      </c>
    </row>
    <row r="27" spans="1:7" s="7" customFormat="1" ht="33" customHeight="1">
      <c r="A27" s="65" t="s">
        <v>106</v>
      </c>
      <c r="B27" s="55" t="s">
        <v>8</v>
      </c>
      <c r="C27" s="55" t="s">
        <v>17</v>
      </c>
      <c r="D27" s="132">
        <v>9900002040</v>
      </c>
      <c r="E27" s="55" t="s">
        <v>95</v>
      </c>
      <c r="F27" s="58">
        <v>6</v>
      </c>
      <c r="G27" s="58">
        <v>6</v>
      </c>
    </row>
    <row r="28" spans="1:7" s="7" customFormat="1" ht="36">
      <c r="A28" s="72" t="s">
        <v>20</v>
      </c>
      <c r="B28" s="60" t="s">
        <v>8</v>
      </c>
      <c r="C28" s="60" t="s">
        <v>11</v>
      </c>
      <c r="D28" s="133"/>
      <c r="E28" s="60"/>
      <c r="F28" s="61">
        <f>F29</f>
        <v>2546.44</v>
      </c>
      <c r="G28" s="61">
        <f>G29</f>
        <v>2561.44</v>
      </c>
    </row>
    <row r="29" spans="1:7" s="12" customFormat="1" ht="18.75" customHeight="1">
      <c r="A29" s="131" t="s">
        <v>89</v>
      </c>
      <c r="B29" s="55" t="s">
        <v>8</v>
      </c>
      <c r="C29" s="55" t="s">
        <v>11</v>
      </c>
      <c r="D29" s="132">
        <v>9900000000</v>
      </c>
      <c r="E29" s="55"/>
      <c r="F29" s="57">
        <f>F30+F36+F33+F39</f>
        <v>2546.44</v>
      </c>
      <c r="G29" s="57">
        <f>G30+G36+G33+G39</f>
        <v>2561.44</v>
      </c>
    </row>
    <row r="30" spans="1:7" s="7" customFormat="1" ht="24">
      <c r="A30" s="131" t="s">
        <v>91</v>
      </c>
      <c r="B30" s="62" t="s">
        <v>8</v>
      </c>
      <c r="C30" s="62" t="s">
        <v>11</v>
      </c>
      <c r="D30" s="132">
        <v>9900002040</v>
      </c>
      <c r="E30" s="62"/>
      <c r="F30" s="58">
        <f>F31+F32</f>
        <v>2115.45</v>
      </c>
      <c r="G30" s="58">
        <f>G31+G32</f>
        <v>2115.45</v>
      </c>
    </row>
    <row r="31" spans="1:7" s="7" customFormat="1" ht="48">
      <c r="A31" s="65" t="s">
        <v>90</v>
      </c>
      <c r="B31" s="55" t="s">
        <v>8</v>
      </c>
      <c r="C31" s="55" t="s">
        <v>11</v>
      </c>
      <c r="D31" s="132">
        <v>9900002040</v>
      </c>
      <c r="E31" s="55" t="s">
        <v>94</v>
      </c>
      <c r="F31" s="58">
        <v>1748.45</v>
      </c>
      <c r="G31" s="58">
        <v>1748.45</v>
      </c>
    </row>
    <row r="32" spans="1:7" s="7" customFormat="1" ht="24">
      <c r="A32" s="65" t="s">
        <v>106</v>
      </c>
      <c r="B32" s="55" t="s">
        <v>8</v>
      </c>
      <c r="C32" s="55" t="s">
        <v>11</v>
      </c>
      <c r="D32" s="132">
        <v>9900002040</v>
      </c>
      <c r="E32" s="55" t="s">
        <v>95</v>
      </c>
      <c r="F32" s="58">
        <v>367</v>
      </c>
      <c r="G32" s="58">
        <v>367</v>
      </c>
    </row>
    <row r="33" spans="1:7" s="7" customFormat="1" ht="24">
      <c r="A33" s="64" t="s">
        <v>58</v>
      </c>
      <c r="B33" s="55" t="s">
        <v>8</v>
      </c>
      <c r="C33" s="55" t="s">
        <v>11</v>
      </c>
      <c r="D33" s="132">
        <v>9900051180</v>
      </c>
      <c r="E33" s="62"/>
      <c r="F33" s="58">
        <f>F35+F34</f>
        <v>379</v>
      </c>
      <c r="G33" s="58">
        <f>G35+G34</f>
        <v>394</v>
      </c>
    </row>
    <row r="34" spans="1:7" s="7" customFormat="1" ht="48">
      <c r="A34" s="65" t="s">
        <v>90</v>
      </c>
      <c r="B34" s="55" t="s">
        <v>8</v>
      </c>
      <c r="C34" s="55" t="s">
        <v>11</v>
      </c>
      <c r="D34" s="132">
        <v>9900051180</v>
      </c>
      <c r="E34" s="55" t="s">
        <v>94</v>
      </c>
      <c r="F34" s="58">
        <v>357.95</v>
      </c>
      <c r="G34" s="58">
        <v>370</v>
      </c>
    </row>
    <row r="35" spans="1:7" s="7" customFormat="1" ht="24">
      <c r="A35" s="65" t="s">
        <v>106</v>
      </c>
      <c r="B35" s="55" t="s">
        <v>8</v>
      </c>
      <c r="C35" s="55" t="s">
        <v>11</v>
      </c>
      <c r="D35" s="132">
        <v>9900051180</v>
      </c>
      <c r="E35" s="55" t="s">
        <v>95</v>
      </c>
      <c r="F35" s="58">
        <v>21.05</v>
      </c>
      <c r="G35" s="58">
        <v>24</v>
      </c>
    </row>
    <row r="36" spans="1:7" s="7" customFormat="1" ht="24">
      <c r="A36" s="66" t="s">
        <v>98</v>
      </c>
      <c r="B36" s="62" t="s">
        <v>8</v>
      </c>
      <c r="C36" s="62" t="s">
        <v>11</v>
      </c>
      <c r="D36" s="132">
        <v>9900059300</v>
      </c>
      <c r="E36" s="62"/>
      <c r="F36" s="58">
        <f>F37+F38</f>
        <v>22.3</v>
      </c>
      <c r="G36" s="58">
        <f>G37+G38</f>
        <v>22.3</v>
      </c>
    </row>
    <row r="37" spans="1:7" s="7" customFormat="1" ht="48">
      <c r="A37" s="65" t="s">
        <v>90</v>
      </c>
      <c r="B37" s="62" t="s">
        <v>8</v>
      </c>
      <c r="C37" s="62" t="s">
        <v>11</v>
      </c>
      <c r="D37" s="132">
        <v>9900059300</v>
      </c>
      <c r="E37" s="55" t="s">
        <v>94</v>
      </c>
      <c r="F37" s="58">
        <v>17.5</v>
      </c>
      <c r="G37" s="58">
        <v>17.5</v>
      </c>
    </row>
    <row r="38" spans="1:7" s="7" customFormat="1" ht="24">
      <c r="A38" s="65" t="s">
        <v>106</v>
      </c>
      <c r="B38" s="62" t="s">
        <v>8</v>
      </c>
      <c r="C38" s="62" t="s">
        <v>11</v>
      </c>
      <c r="D38" s="132">
        <v>9900059300</v>
      </c>
      <c r="E38" s="55" t="s">
        <v>95</v>
      </c>
      <c r="F38" s="58">
        <v>4.8</v>
      </c>
      <c r="G38" s="58">
        <v>4.8</v>
      </c>
    </row>
    <row r="39" spans="1:7" s="7" customFormat="1" ht="63.75" customHeight="1">
      <c r="A39" s="139" t="s">
        <v>176</v>
      </c>
      <c r="B39" s="55" t="s">
        <v>8</v>
      </c>
      <c r="C39" s="55" t="s">
        <v>11</v>
      </c>
      <c r="D39" s="132">
        <v>9900073150</v>
      </c>
      <c r="E39" s="55"/>
      <c r="F39" s="67">
        <f>F40+F41</f>
        <v>29.69</v>
      </c>
      <c r="G39" s="67">
        <f>G40+G41</f>
        <v>29.69</v>
      </c>
    </row>
    <row r="40" spans="1:7" s="7" customFormat="1" ht="48">
      <c r="A40" s="65" t="s">
        <v>90</v>
      </c>
      <c r="B40" s="55" t="s">
        <v>8</v>
      </c>
      <c r="C40" s="55" t="s">
        <v>11</v>
      </c>
      <c r="D40" s="132">
        <v>9900073150</v>
      </c>
      <c r="E40" s="55" t="s">
        <v>94</v>
      </c>
      <c r="F40" s="67">
        <v>19.69</v>
      </c>
      <c r="G40" s="67">
        <v>19.69</v>
      </c>
    </row>
    <row r="41" spans="1:7" s="7" customFormat="1" ht="24">
      <c r="A41" s="65" t="s">
        <v>106</v>
      </c>
      <c r="B41" s="55" t="s">
        <v>8</v>
      </c>
      <c r="C41" s="55" t="s">
        <v>11</v>
      </c>
      <c r="D41" s="132">
        <v>9900073150</v>
      </c>
      <c r="E41" s="55" t="s">
        <v>95</v>
      </c>
      <c r="F41" s="67">
        <v>10</v>
      </c>
      <c r="G41" s="67">
        <v>10</v>
      </c>
    </row>
    <row r="42" spans="1:7" s="7" customFormat="1" ht="18.75" customHeight="1">
      <c r="A42" s="68" t="s">
        <v>77</v>
      </c>
      <c r="B42" s="51" t="s">
        <v>8</v>
      </c>
      <c r="C42" s="51" t="s">
        <v>59</v>
      </c>
      <c r="D42" s="52"/>
      <c r="E42" s="51"/>
      <c r="F42" s="61">
        <f aca="true" t="shared" si="2" ref="F42:G44">F43</f>
        <v>10</v>
      </c>
      <c r="G42" s="61">
        <f t="shared" si="2"/>
        <v>10</v>
      </c>
    </row>
    <row r="43" spans="1:7" s="7" customFormat="1" ht="18.75" customHeight="1">
      <c r="A43" s="54" t="s">
        <v>89</v>
      </c>
      <c r="B43" s="55" t="s">
        <v>8</v>
      </c>
      <c r="C43" s="55" t="s">
        <v>59</v>
      </c>
      <c r="D43" s="132">
        <v>9900000000</v>
      </c>
      <c r="E43" s="55"/>
      <c r="F43" s="58">
        <f t="shared" si="2"/>
        <v>10</v>
      </c>
      <c r="G43" s="58">
        <f t="shared" si="2"/>
        <v>10</v>
      </c>
    </row>
    <row r="44" spans="1:7" s="7" customFormat="1" ht="18.75" customHeight="1">
      <c r="A44" s="69" t="s">
        <v>78</v>
      </c>
      <c r="B44" s="55" t="s">
        <v>8</v>
      </c>
      <c r="C44" s="55" t="s">
        <v>59</v>
      </c>
      <c r="D44" s="132">
        <v>9900092720</v>
      </c>
      <c r="E44" s="55"/>
      <c r="F44" s="58">
        <f t="shared" si="2"/>
        <v>10</v>
      </c>
      <c r="G44" s="58">
        <f t="shared" si="2"/>
        <v>10</v>
      </c>
    </row>
    <row r="45" spans="1:7" s="12" customFormat="1" ht="18.75" customHeight="1">
      <c r="A45" s="63" t="s">
        <v>92</v>
      </c>
      <c r="B45" s="55" t="s">
        <v>8</v>
      </c>
      <c r="C45" s="55" t="s">
        <v>59</v>
      </c>
      <c r="D45" s="132">
        <v>9900092720</v>
      </c>
      <c r="E45" s="55" t="s">
        <v>96</v>
      </c>
      <c r="F45" s="58">
        <v>10</v>
      </c>
      <c r="G45" s="58">
        <v>10</v>
      </c>
    </row>
    <row r="46" spans="1:7" s="48" customFormat="1" ht="18.75" customHeight="1">
      <c r="A46" s="72" t="s">
        <v>37</v>
      </c>
      <c r="B46" s="60" t="s">
        <v>8</v>
      </c>
      <c r="C46" s="60" t="s">
        <v>56</v>
      </c>
      <c r="D46" s="133"/>
      <c r="E46" s="60"/>
      <c r="F46" s="61">
        <f>F47</f>
        <v>37.300000000000004</v>
      </c>
      <c r="G46" s="61">
        <f>G47</f>
        <v>37.300000000000004</v>
      </c>
    </row>
    <row r="47" spans="1:7" s="48" customFormat="1" ht="18.75" customHeight="1">
      <c r="A47" s="131" t="s">
        <v>89</v>
      </c>
      <c r="B47" s="55" t="s">
        <v>8</v>
      </c>
      <c r="C47" s="55" t="s">
        <v>56</v>
      </c>
      <c r="D47" s="132">
        <v>9900000000</v>
      </c>
      <c r="E47" s="55"/>
      <c r="F47" s="57">
        <f>F51+F48+F53</f>
        <v>37.300000000000004</v>
      </c>
      <c r="G47" s="57">
        <f>G51+G48+G53</f>
        <v>37.300000000000004</v>
      </c>
    </row>
    <row r="48" spans="1:7" s="48" customFormat="1" ht="18.75" customHeight="1">
      <c r="A48" s="131" t="s">
        <v>76</v>
      </c>
      <c r="B48" s="62" t="s">
        <v>8</v>
      </c>
      <c r="C48" s="62" t="s">
        <v>56</v>
      </c>
      <c r="D48" s="132">
        <v>9900009230</v>
      </c>
      <c r="E48" s="55"/>
      <c r="F48" s="58">
        <f>F50+F49</f>
        <v>14.8</v>
      </c>
      <c r="G48" s="58">
        <f>G50+G49</f>
        <v>14.8</v>
      </c>
    </row>
    <row r="49" spans="1:7" s="48" customFormat="1" ht="24.75" customHeight="1">
      <c r="A49" s="65" t="s">
        <v>106</v>
      </c>
      <c r="B49" s="62" t="s">
        <v>8</v>
      </c>
      <c r="C49" s="62" t="s">
        <v>56</v>
      </c>
      <c r="D49" s="132">
        <v>9900009230</v>
      </c>
      <c r="E49" s="55" t="s">
        <v>95</v>
      </c>
      <c r="F49" s="58">
        <v>7.8</v>
      </c>
      <c r="G49" s="58">
        <v>7.8</v>
      </c>
    </row>
    <row r="50" spans="1:7" s="48" customFormat="1" ht="18.75" customHeight="1">
      <c r="A50" s="65" t="s">
        <v>92</v>
      </c>
      <c r="B50" s="62" t="s">
        <v>8</v>
      </c>
      <c r="C50" s="62" t="s">
        <v>56</v>
      </c>
      <c r="D50" s="132">
        <v>9900009230</v>
      </c>
      <c r="E50" s="55" t="s">
        <v>96</v>
      </c>
      <c r="F50" s="58">
        <v>7</v>
      </c>
      <c r="G50" s="58">
        <v>7</v>
      </c>
    </row>
    <row r="51" spans="1:7" s="48" customFormat="1" ht="48">
      <c r="A51" s="70" t="s">
        <v>101</v>
      </c>
      <c r="B51" s="62" t="s">
        <v>8</v>
      </c>
      <c r="C51" s="62" t="s">
        <v>56</v>
      </c>
      <c r="D51" s="132">
        <v>9900024030</v>
      </c>
      <c r="E51" s="62"/>
      <c r="F51" s="58">
        <f>F52</f>
        <v>8.9</v>
      </c>
      <c r="G51" s="58">
        <f>G52</f>
        <v>8.9</v>
      </c>
    </row>
    <row r="52" spans="1:7" s="48" customFormat="1" ht="18" customHeight="1">
      <c r="A52" s="71" t="s">
        <v>34</v>
      </c>
      <c r="B52" s="62" t="s">
        <v>8</v>
      </c>
      <c r="C52" s="62" t="s">
        <v>56</v>
      </c>
      <c r="D52" s="132">
        <v>9900024030</v>
      </c>
      <c r="E52" s="62" t="s">
        <v>97</v>
      </c>
      <c r="F52" s="58">
        <v>8.9</v>
      </c>
      <c r="G52" s="58">
        <v>8.9</v>
      </c>
    </row>
    <row r="53" spans="1:7" s="48" customFormat="1" ht="60">
      <c r="A53" s="70" t="s">
        <v>105</v>
      </c>
      <c r="B53" s="62" t="s">
        <v>8</v>
      </c>
      <c r="C53" s="62" t="s">
        <v>56</v>
      </c>
      <c r="D53" s="132">
        <v>9900024040</v>
      </c>
      <c r="E53" s="62"/>
      <c r="F53" s="58">
        <f>F54</f>
        <v>13.6</v>
      </c>
      <c r="G53" s="58">
        <f>G54</f>
        <v>13.6</v>
      </c>
    </row>
    <row r="54" spans="1:7" s="48" customFormat="1" ht="19.5" customHeight="1">
      <c r="A54" s="71" t="s">
        <v>34</v>
      </c>
      <c r="B54" s="62" t="s">
        <v>8</v>
      </c>
      <c r="C54" s="62" t="s">
        <v>56</v>
      </c>
      <c r="D54" s="132">
        <v>9900024040</v>
      </c>
      <c r="E54" s="62" t="s">
        <v>97</v>
      </c>
      <c r="F54" s="58">
        <v>13.6</v>
      </c>
      <c r="G54" s="58">
        <v>13.6</v>
      </c>
    </row>
    <row r="55" spans="1:7" s="48" customFormat="1" ht="24.75" customHeight="1">
      <c r="A55" s="72" t="s">
        <v>79</v>
      </c>
      <c r="B55" s="60" t="s">
        <v>17</v>
      </c>
      <c r="C55" s="60" t="s">
        <v>35</v>
      </c>
      <c r="D55" s="52"/>
      <c r="E55" s="51"/>
      <c r="F55" s="61">
        <f>F56</f>
        <v>2.8</v>
      </c>
      <c r="G55" s="61">
        <f>G56</f>
        <v>2.8</v>
      </c>
    </row>
    <row r="56" spans="1:7" s="48" customFormat="1" ht="29.25" customHeight="1">
      <c r="A56" s="72" t="s">
        <v>80</v>
      </c>
      <c r="B56" s="60" t="s">
        <v>17</v>
      </c>
      <c r="C56" s="60" t="s">
        <v>81</v>
      </c>
      <c r="D56" s="52"/>
      <c r="E56" s="51"/>
      <c r="F56" s="61">
        <f>F59+F57</f>
        <v>2.8</v>
      </c>
      <c r="G56" s="61">
        <f>G59+G57</f>
        <v>2.8</v>
      </c>
    </row>
    <row r="57" spans="1:7" s="48" customFormat="1" ht="39" customHeight="1">
      <c r="A57" s="73" t="s">
        <v>173</v>
      </c>
      <c r="B57" s="62" t="s">
        <v>17</v>
      </c>
      <c r="C57" s="62" t="s">
        <v>81</v>
      </c>
      <c r="D57" s="132">
        <v>200000000</v>
      </c>
      <c r="E57" s="55"/>
      <c r="F57" s="58">
        <f>F58</f>
        <v>2.5</v>
      </c>
      <c r="G57" s="58">
        <f>G58</f>
        <v>2.5</v>
      </c>
    </row>
    <row r="58" spans="1:7" s="48" customFormat="1" ht="29.25" customHeight="1">
      <c r="A58" s="63" t="s">
        <v>106</v>
      </c>
      <c r="B58" s="62" t="s">
        <v>17</v>
      </c>
      <c r="C58" s="62" t="s">
        <v>81</v>
      </c>
      <c r="D58" s="132">
        <v>200000000</v>
      </c>
      <c r="E58" s="55" t="s">
        <v>95</v>
      </c>
      <c r="F58" s="58">
        <v>2.5</v>
      </c>
      <c r="G58" s="58">
        <v>2.5</v>
      </c>
    </row>
    <row r="59" spans="1:7" s="7" customFormat="1" ht="18" customHeight="1">
      <c r="A59" s="54" t="s">
        <v>89</v>
      </c>
      <c r="B59" s="62" t="s">
        <v>17</v>
      </c>
      <c r="C59" s="62" t="s">
        <v>81</v>
      </c>
      <c r="D59" s="132">
        <v>9900000000</v>
      </c>
      <c r="E59" s="55"/>
      <c r="F59" s="58">
        <f>F60</f>
        <v>0.3</v>
      </c>
      <c r="G59" s="58">
        <f>G60</f>
        <v>0.3</v>
      </c>
    </row>
    <row r="60" spans="1:7" s="7" customFormat="1" ht="51" customHeight="1">
      <c r="A60" s="134" t="s">
        <v>119</v>
      </c>
      <c r="B60" s="62" t="s">
        <v>17</v>
      </c>
      <c r="C60" s="62" t="s">
        <v>81</v>
      </c>
      <c r="D60" s="132">
        <v>9900024070</v>
      </c>
      <c r="E60" s="55"/>
      <c r="F60" s="58">
        <f>F61</f>
        <v>0.3</v>
      </c>
      <c r="G60" s="58">
        <f>G61</f>
        <v>0.3</v>
      </c>
    </row>
    <row r="61" spans="1:7" s="7" customFormat="1" ht="16.5" customHeight="1">
      <c r="A61" s="71" t="s">
        <v>34</v>
      </c>
      <c r="B61" s="62" t="s">
        <v>17</v>
      </c>
      <c r="C61" s="62" t="s">
        <v>81</v>
      </c>
      <c r="D61" s="132">
        <v>9900024070</v>
      </c>
      <c r="E61" s="55" t="s">
        <v>97</v>
      </c>
      <c r="F61" s="58">
        <v>0.3</v>
      </c>
      <c r="G61" s="58">
        <v>0.3</v>
      </c>
    </row>
    <row r="62" spans="1:7" s="7" customFormat="1" ht="16.5" customHeight="1">
      <c r="A62" s="59" t="s">
        <v>6</v>
      </c>
      <c r="B62" s="60" t="s">
        <v>10</v>
      </c>
      <c r="C62" s="60" t="s">
        <v>35</v>
      </c>
      <c r="D62" s="56"/>
      <c r="E62" s="62"/>
      <c r="F62" s="61">
        <f>F67+F70+F63</f>
        <v>251.39</v>
      </c>
      <c r="G62" s="61">
        <f>G67+G70+G63</f>
        <v>135.98999999999998</v>
      </c>
    </row>
    <row r="63" spans="1:7" s="7" customFormat="1" ht="16.5" customHeight="1">
      <c r="A63" s="59" t="s">
        <v>147</v>
      </c>
      <c r="B63" s="60" t="s">
        <v>10</v>
      </c>
      <c r="C63" s="60" t="s">
        <v>8</v>
      </c>
      <c r="D63" s="56"/>
      <c r="E63" s="62"/>
      <c r="F63" s="61">
        <f aca="true" t="shared" si="3" ref="F63:G65">F64</f>
        <v>6.73</v>
      </c>
      <c r="G63" s="61">
        <f t="shared" si="3"/>
        <v>6.73</v>
      </c>
    </row>
    <row r="64" spans="1:7" s="7" customFormat="1" ht="16.5" customHeight="1">
      <c r="A64" s="54" t="s">
        <v>89</v>
      </c>
      <c r="B64" s="62" t="s">
        <v>10</v>
      </c>
      <c r="C64" s="62" t="s">
        <v>8</v>
      </c>
      <c r="D64" s="132">
        <v>9900000000</v>
      </c>
      <c r="E64" s="62"/>
      <c r="F64" s="58">
        <f t="shared" si="3"/>
        <v>6.73</v>
      </c>
      <c r="G64" s="58">
        <f t="shared" si="3"/>
        <v>6.73</v>
      </c>
    </row>
    <row r="65" spans="1:7" s="7" customFormat="1" ht="40.5" customHeight="1">
      <c r="A65" s="100" t="s">
        <v>148</v>
      </c>
      <c r="B65" s="62" t="s">
        <v>10</v>
      </c>
      <c r="C65" s="62" t="s">
        <v>8</v>
      </c>
      <c r="D65" s="132">
        <v>9900009260</v>
      </c>
      <c r="E65" s="62"/>
      <c r="F65" s="58">
        <f t="shared" si="3"/>
        <v>6.73</v>
      </c>
      <c r="G65" s="58">
        <f t="shared" si="3"/>
        <v>6.73</v>
      </c>
    </row>
    <row r="66" spans="1:7" s="7" customFormat="1" ht="23.25" customHeight="1">
      <c r="A66" s="65" t="s">
        <v>106</v>
      </c>
      <c r="B66" s="62" t="s">
        <v>10</v>
      </c>
      <c r="C66" s="62" t="s">
        <v>8</v>
      </c>
      <c r="D66" s="132">
        <v>9900009260</v>
      </c>
      <c r="E66" s="62" t="s">
        <v>95</v>
      </c>
      <c r="F66" s="58">
        <v>6.73</v>
      </c>
      <c r="G66" s="58">
        <v>6.73</v>
      </c>
    </row>
    <row r="67" spans="1:7" s="12" customFormat="1" ht="16.5" customHeight="1">
      <c r="A67" s="59" t="s">
        <v>21</v>
      </c>
      <c r="B67" s="60" t="s">
        <v>10</v>
      </c>
      <c r="C67" s="60" t="s">
        <v>17</v>
      </c>
      <c r="D67" s="52"/>
      <c r="E67" s="60"/>
      <c r="F67" s="61">
        <f>F68</f>
        <v>241.66</v>
      </c>
      <c r="G67" s="61">
        <f>G68</f>
        <v>126.26</v>
      </c>
    </row>
    <row r="68" spans="1:7" s="7" customFormat="1" ht="36">
      <c r="A68" s="74" t="s">
        <v>172</v>
      </c>
      <c r="B68" s="75" t="s">
        <v>10</v>
      </c>
      <c r="C68" s="75" t="s">
        <v>17</v>
      </c>
      <c r="D68" s="132">
        <v>100000000</v>
      </c>
      <c r="E68" s="75"/>
      <c r="F68" s="76">
        <f>F69</f>
        <v>241.66</v>
      </c>
      <c r="G68" s="76">
        <f>G69</f>
        <v>126.26</v>
      </c>
    </row>
    <row r="69" spans="1:7" s="7" customFormat="1" ht="24">
      <c r="A69" s="63" t="s">
        <v>106</v>
      </c>
      <c r="B69" s="75" t="s">
        <v>10</v>
      </c>
      <c r="C69" s="75" t="s">
        <v>17</v>
      </c>
      <c r="D69" s="132">
        <v>100000000</v>
      </c>
      <c r="E69" s="75" t="s">
        <v>95</v>
      </c>
      <c r="F69" s="76">
        <v>241.66</v>
      </c>
      <c r="G69" s="76">
        <v>126.26</v>
      </c>
    </row>
    <row r="70" spans="1:7" s="7" customFormat="1" ht="17.25" customHeight="1">
      <c r="A70" s="77" t="s">
        <v>57</v>
      </c>
      <c r="B70" s="78" t="s">
        <v>10</v>
      </c>
      <c r="C70" s="78" t="s">
        <v>10</v>
      </c>
      <c r="D70" s="79"/>
      <c r="E70" s="80"/>
      <c r="F70" s="81">
        <f aca="true" t="shared" si="4" ref="F70:G72">F71</f>
        <v>3</v>
      </c>
      <c r="G70" s="81">
        <f t="shared" si="4"/>
        <v>3</v>
      </c>
    </row>
    <row r="71" spans="1:7" s="7" customFormat="1" ht="12.75">
      <c r="A71" s="54" t="s">
        <v>89</v>
      </c>
      <c r="B71" s="80" t="s">
        <v>10</v>
      </c>
      <c r="C71" s="80" t="s">
        <v>10</v>
      </c>
      <c r="D71" s="132">
        <v>9900000000</v>
      </c>
      <c r="E71" s="80"/>
      <c r="F71" s="82">
        <f t="shared" si="4"/>
        <v>3</v>
      </c>
      <c r="G71" s="82">
        <f t="shared" si="4"/>
        <v>3</v>
      </c>
    </row>
    <row r="72" spans="1:7" s="7" customFormat="1" ht="60">
      <c r="A72" s="101" t="s">
        <v>102</v>
      </c>
      <c r="B72" s="80" t="s">
        <v>10</v>
      </c>
      <c r="C72" s="80" t="s">
        <v>10</v>
      </c>
      <c r="D72" s="132">
        <v>9900024020</v>
      </c>
      <c r="E72" s="80"/>
      <c r="F72" s="82">
        <f t="shared" si="4"/>
        <v>3</v>
      </c>
      <c r="G72" s="82">
        <f t="shared" si="4"/>
        <v>3</v>
      </c>
    </row>
    <row r="73" spans="1:7" s="7" customFormat="1" ht="12.75">
      <c r="A73" s="83" t="s">
        <v>34</v>
      </c>
      <c r="B73" s="80" t="s">
        <v>10</v>
      </c>
      <c r="C73" s="80" t="s">
        <v>10</v>
      </c>
      <c r="D73" s="132">
        <v>9900024020</v>
      </c>
      <c r="E73" s="80" t="s">
        <v>97</v>
      </c>
      <c r="F73" s="82">
        <v>3</v>
      </c>
      <c r="G73" s="82">
        <v>3</v>
      </c>
    </row>
    <row r="74" spans="1:7" s="7" customFormat="1" ht="12.75">
      <c r="A74" s="84" t="s">
        <v>70</v>
      </c>
      <c r="B74" s="78" t="s">
        <v>60</v>
      </c>
      <c r="C74" s="78" t="s">
        <v>35</v>
      </c>
      <c r="D74" s="56"/>
      <c r="E74" s="80"/>
      <c r="F74" s="81">
        <f aca="true" t="shared" si="5" ref="F74:G77">F75</f>
        <v>4</v>
      </c>
      <c r="G74" s="81">
        <f t="shared" si="5"/>
        <v>4</v>
      </c>
    </row>
    <row r="75" spans="1:7" s="7" customFormat="1" ht="12.75">
      <c r="A75" s="84" t="s">
        <v>61</v>
      </c>
      <c r="B75" s="78" t="s">
        <v>60</v>
      </c>
      <c r="C75" s="78" t="s">
        <v>8</v>
      </c>
      <c r="D75" s="56"/>
      <c r="E75" s="80"/>
      <c r="F75" s="81">
        <f t="shared" si="5"/>
        <v>4</v>
      </c>
      <c r="G75" s="81">
        <f t="shared" si="5"/>
        <v>4</v>
      </c>
    </row>
    <row r="76" spans="1:7" ht="12.75">
      <c r="A76" s="54" t="s">
        <v>89</v>
      </c>
      <c r="B76" s="80" t="s">
        <v>60</v>
      </c>
      <c r="C76" s="80" t="s">
        <v>8</v>
      </c>
      <c r="D76" s="132">
        <v>9900000000</v>
      </c>
      <c r="E76" s="80"/>
      <c r="F76" s="82">
        <f t="shared" si="5"/>
        <v>4</v>
      </c>
      <c r="G76" s="82">
        <f t="shared" si="5"/>
        <v>4</v>
      </c>
    </row>
    <row r="77" spans="1:7" ht="12.75">
      <c r="A77" s="85" t="s">
        <v>99</v>
      </c>
      <c r="B77" s="80" t="s">
        <v>60</v>
      </c>
      <c r="C77" s="80" t="s">
        <v>8</v>
      </c>
      <c r="D77" s="132">
        <v>9900099010</v>
      </c>
      <c r="E77" s="80"/>
      <c r="F77" s="82">
        <f t="shared" si="5"/>
        <v>4</v>
      </c>
      <c r="G77" s="82">
        <f t="shared" si="5"/>
        <v>4</v>
      </c>
    </row>
    <row r="78" spans="1:7" ht="24">
      <c r="A78" s="63" t="s">
        <v>106</v>
      </c>
      <c r="B78" s="80" t="s">
        <v>60</v>
      </c>
      <c r="C78" s="80" t="s">
        <v>8</v>
      </c>
      <c r="D78" s="132">
        <v>9900099010</v>
      </c>
      <c r="E78" s="80" t="s">
        <v>95</v>
      </c>
      <c r="F78" s="82">
        <v>4</v>
      </c>
      <c r="G78" s="82">
        <v>4</v>
      </c>
    </row>
    <row r="79" spans="1:7" s="7" customFormat="1" ht="12.75">
      <c r="A79" s="86" t="s">
        <v>7</v>
      </c>
      <c r="B79" s="87" t="s">
        <v>16</v>
      </c>
      <c r="C79" s="87" t="s">
        <v>35</v>
      </c>
      <c r="D79" s="88"/>
      <c r="E79" s="89"/>
      <c r="F79" s="90">
        <f aca="true" t="shared" si="6" ref="F79:G82">F80</f>
        <v>504.4</v>
      </c>
      <c r="G79" s="90">
        <f t="shared" si="6"/>
        <v>504.4</v>
      </c>
    </row>
    <row r="80" spans="1:7" s="12" customFormat="1" ht="12.75">
      <c r="A80" s="86" t="s">
        <v>18</v>
      </c>
      <c r="B80" s="91">
        <v>10</v>
      </c>
      <c r="C80" s="91" t="s">
        <v>8</v>
      </c>
      <c r="D80" s="92"/>
      <c r="E80" s="91"/>
      <c r="F80" s="90">
        <f t="shared" si="6"/>
        <v>504.4</v>
      </c>
      <c r="G80" s="90">
        <f t="shared" si="6"/>
        <v>504.4</v>
      </c>
    </row>
    <row r="81" spans="1:7" s="12" customFormat="1" ht="12.75">
      <c r="A81" s="54" t="s">
        <v>89</v>
      </c>
      <c r="B81" s="93">
        <v>10</v>
      </c>
      <c r="C81" s="93" t="s">
        <v>8</v>
      </c>
      <c r="D81" s="132">
        <v>9900000000</v>
      </c>
      <c r="E81" s="93"/>
      <c r="F81" s="94">
        <f t="shared" si="6"/>
        <v>504.4</v>
      </c>
      <c r="G81" s="94">
        <f t="shared" si="6"/>
        <v>504.4</v>
      </c>
    </row>
    <row r="82" spans="1:7" s="12" customFormat="1" ht="36">
      <c r="A82" s="95" t="s">
        <v>104</v>
      </c>
      <c r="B82" s="93" t="s">
        <v>16</v>
      </c>
      <c r="C82" s="93" t="s">
        <v>8</v>
      </c>
      <c r="D82" s="135">
        <v>9900010490</v>
      </c>
      <c r="E82" s="93"/>
      <c r="F82" s="94">
        <f t="shared" si="6"/>
        <v>504.4</v>
      </c>
      <c r="G82" s="94">
        <f t="shared" si="6"/>
        <v>504.4</v>
      </c>
    </row>
    <row r="83" spans="1:7" s="12" customFormat="1" ht="12.75">
      <c r="A83" s="102" t="s">
        <v>93</v>
      </c>
      <c r="B83" s="93" t="s">
        <v>16</v>
      </c>
      <c r="C83" s="93" t="s">
        <v>8</v>
      </c>
      <c r="D83" s="135">
        <v>9900010490</v>
      </c>
      <c r="E83" s="93">
        <v>300</v>
      </c>
      <c r="F83" s="94">
        <v>504.4</v>
      </c>
      <c r="G83" s="94">
        <v>504.4</v>
      </c>
    </row>
    <row r="84" spans="1:7" s="12" customFormat="1" ht="15.75" customHeight="1">
      <c r="A84" s="96" t="s">
        <v>62</v>
      </c>
      <c r="B84" s="60" t="s">
        <v>59</v>
      </c>
      <c r="C84" s="60" t="s">
        <v>35</v>
      </c>
      <c r="D84" s="97"/>
      <c r="E84" s="60"/>
      <c r="F84" s="98">
        <f aca="true" t="shared" si="7" ref="F84:G87">F85</f>
        <v>3</v>
      </c>
      <c r="G84" s="98">
        <f t="shared" si="7"/>
        <v>2</v>
      </c>
    </row>
    <row r="85" spans="1:7" s="12" customFormat="1" ht="14.25" customHeight="1">
      <c r="A85" s="96" t="s">
        <v>82</v>
      </c>
      <c r="B85" s="60" t="s">
        <v>59</v>
      </c>
      <c r="C85" s="60" t="s">
        <v>9</v>
      </c>
      <c r="D85" s="97"/>
      <c r="E85" s="60"/>
      <c r="F85" s="98">
        <f t="shared" si="7"/>
        <v>3</v>
      </c>
      <c r="G85" s="98">
        <f t="shared" si="7"/>
        <v>2</v>
      </c>
    </row>
    <row r="86" spans="1:7" ht="18" customHeight="1">
      <c r="A86" s="54" t="s">
        <v>89</v>
      </c>
      <c r="B86" s="62" t="s">
        <v>59</v>
      </c>
      <c r="C86" s="62" t="s">
        <v>9</v>
      </c>
      <c r="D86" s="132">
        <v>9900000000</v>
      </c>
      <c r="E86" s="62"/>
      <c r="F86" s="99">
        <f t="shared" si="7"/>
        <v>3</v>
      </c>
      <c r="G86" s="99">
        <f t="shared" si="7"/>
        <v>2</v>
      </c>
    </row>
    <row r="87" spans="1:7" ht="24">
      <c r="A87" s="100" t="s">
        <v>100</v>
      </c>
      <c r="B87" s="62" t="s">
        <v>59</v>
      </c>
      <c r="C87" s="62" t="s">
        <v>9</v>
      </c>
      <c r="D87" s="132">
        <v>9900099020</v>
      </c>
      <c r="E87" s="62"/>
      <c r="F87" s="99">
        <f t="shared" si="7"/>
        <v>3</v>
      </c>
      <c r="G87" s="99">
        <f t="shared" si="7"/>
        <v>2</v>
      </c>
    </row>
    <row r="88" spans="1:7" ht="24">
      <c r="A88" s="63" t="s">
        <v>106</v>
      </c>
      <c r="B88" s="62" t="s">
        <v>59</v>
      </c>
      <c r="C88" s="62" t="s">
        <v>9</v>
      </c>
      <c r="D88" s="132">
        <v>9900099020</v>
      </c>
      <c r="E88" s="62" t="s">
        <v>95</v>
      </c>
      <c r="F88" s="99">
        <v>3</v>
      </c>
      <c r="G88" s="99">
        <v>2</v>
      </c>
    </row>
    <row r="89" spans="1:7" ht="12.75">
      <c r="A89" s="103" t="s">
        <v>83</v>
      </c>
      <c r="B89" s="91">
        <v>99</v>
      </c>
      <c r="C89" s="89" t="s">
        <v>35</v>
      </c>
      <c r="D89" s="91"/>
      <c r="E89" s="91"/>
      <c r="F89" s="90">
        <f>F90</f>
        <v>0</v>
      </c>
      <c r="G89" s="90">
        <f>G90</f>
        <v>118</v>
      </c>
    </row>
    <row r="90" spans="1:7" ht="12.75">
      <c r="A90" s="103" t="s">
        <v>83</v>
      </c>
      <c r="B90" s="91">
        <v>99</v>
      </c>
      <c r="C90" s="91">
        <v>99</v>
      </c>
      <c r="D90" s="91"/>
      <c r="E90" s="91"/>
      <c r="F90" s="90">
        <f>F91</f>
        <v>0</v>
      </c>
      <c r="G90" s="90">
        <f>G91</f>
        <v>118</v>
      </c>
    </row>
    <row r="91" spans="1:8" ht="12.75">
      <c r="A91" s="104" t="s">
        <v>83</v>
      </c>
      <c r="B91" s="93">
        <v>99</v>
      </c>
      <c r="C91" s="93">
        <v>99</v>
      </c>
      <c r="D91" s="132">
        <v>9900099990</v>
      </c>
      <c r="E91" s="93">
        <v>800</v>
      </c>
      <c r="F91" s="94">
        <v>0</v>
      </c>
      <c r="G91" s="94">
        <v>118</v>
      </c>
      <c r="H91" t="s">
        <v>178</v>
      </c>
    </row>
  </sheetData>
  <sheetProtection/>
  <mergeCells count="18">
    <mergeCell ref="A3:G3"/>
    <mergeCell ref="A1:G1"/>
    <mergeCell ref="A2:G2"/>
    <mergeCell ref="A4:G4"/>
    <mergeCell ref="A5:G5"/>
    <mergeCell ref="A6:G6"/>
    <mergeCell ref="A12:G12"/>
    <mergeCell ref="A8:G8"/>
    <mergeCell ref="A9:G9"/>
    <mergeCell ref="A10:G10"/>
    <mergeCell ref="A11:G11"/>
    <mergeCell ref="D14:F14"/>
    <mergeCell ref="A15:A16"/>
    <mergeCell ref="B15:B16"/>
    <mergeCell ref="C15:C16"/>
    <mergeCell ref="D15:D16"/>
    <mergeCell ref="E15:E16"/>
    <mergeCell ref="F15:G15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79">
      <selection activeCell="K16" sqref="K1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2.875" style="0" customWidth="1"/>
  </cols>
  <sheetData>
    <row r="1" spans="1:7" s="3" customFormat="1" ht="11.25">
      <c r="A1" s="151" t="s">
        <v>15</v>
      </c>
      <c r="B1" s="151"/>
      <c r="C1" s="151"/>
      <c r="D1" s="151"/>
      <c r="E1" s="151"/>
      <c r="F1" s="151"/>
      <c r="G1" s="151"/>
    </row>
    <row r="2" spans="1:7" s="3" customFormat="1" ht="11.25">
      <c r="A2" s="151" t="s">
        <v>72</v>
      </c>
      <c r="B2" s="151"/>
      <c r="C2" s="151"/>
      <c r="D2" s="151"/>
      <c r="E2" s="151"/>
      <c r="F2" s="151"/>
      <c r="G2" s="151"/>
    </row>
    <row r="3" spans="1:7" s="3" customFormat="1" ht="11.25">
      <c r="A3" s="151" t="s">
        <v>184</v>
      </c>
      <c r="B3" s="151"/>
      <c r="C3" s="151"/>
      <c r="D3" s="151"/>
      <c r="E3" s="151"/>
      <c r="F3" s="151"/>
      <c r="G3" s="151"/>
    </row>
    <row r="4" spans="1:7" s="3" customFormat="1" ht="11.25">
      <c r="A4" s="151" t="s">
        <v>162</v>
      </c>
      <c r="B4" s="151"/>
      <c r="C4" s="151"/>
      <c r="D4" s="151"/>
      <c r="E4" s="151"/>
      <c r="F4" s="151"/>
      <c r="G4" s="151"/>
    </row>
    <row r="5" spans="1:7" s="3" customFormat="1" ht="11.25">
      <c r="A5" s="151" t="s">
        <v>163</v>
      </c>
      <c r="B5" s="151"/>
      <c r="C5" s="151"/>
      <c r="D5" s="151"/>
      <c r="E5" s="151"/>
      <c r="F5" s="151"/>
      <c r="G5" s="151"/>
    </row>
    <row r="6" spans="1:7" s="3" customFormat="1" ht="11.25">
      <c r="A6" s="4"/>
      <c r="B6" s="151" t="s">
        <v>192</v>
      </c>
      <c r="C6" s="151"/>
      <c r="D6" s="151"/>
      <c r="E6" s="151"/>
      <c r="F6" s="151"/>
      <c r="G6" s="151"/>
    </row>
    <row r="7" spans="1:7" s="3" customFormat="1" ht="11.25">
      <c r="A7" s="4"/>
      <c r="B7" s="4"/>
      <c r="C7" s="4"/>
      <c r="D7" s="4"/>
      <c r="E7" s="4"/>
      <c r="F7" s="4"/>
      <c r="G7" s="4"/>
    </row>
    <row r="8" spans="1:7" s="3" customFormat="1" ht="11.25">
      <c r="A8" s="151" t="s">
        <v>180</v>
      </c>
      <c r="B8" s="151"/>
      <c r="C8" s="151"/>
      <c r="D8" s="151"/>
      <c r="E8" s="151"/>
      <c r="F8" s="151"/>
      <c r="G8" s="151"/>
    </row>
    <row r="9" spans="1:7" s="3" customFormat="1" ht="11.25">
      <c r="A9" s="151" t="s">
        <v>72</v>
      </c>
      <c r="B9" s="151"/>
      <c r="C9" s="151"/>
      <c r="D9" s="151"/>
      <c r="E9" s="151"/>
      <c r="F9" s="151"/>
      <c r="G9" s="151"/>
    </row>
    <row r="10" spans="1:7" s="3" customFormat="1" ht="11.25">
      <c r="A10" s="151" t="s">
        <v>162</v>
      </c>
      <c r="B10" s="151"/>
      <c r="C10" s="151"/>
      <c r="D10" s="151"/>
      <c r="E10" s="151"/>
      <c r="F10" s="151"/>
      <c r="G10" s="151"/>
    </row>
    <row r="11" spans="1:7" ht="12.75">
      <c r="A11" s="151" t="s">
        <v>163</v>
      </c>
      <c r="B11" s="151"/>
      <c r="C11" s="151"/>
      <c r="D11" s="151"/>
      <c r="E11" s="151"/>
      <c r="F11" s="151"/>
      <c r="G11" s="151"/>
    </row>
    <row r="12" spans="1:7" ht="12.75">
      <c r="A12" s="4"/>
      <c r="B12" s="4"/>
      <c r="C12" s="4"/>
      <c r="D12" s="4"/>
      <c r="E12" s="4"/>
      <c r="F12" s="4"/>
      <c r="G12" s="4"/>
    </row>
    <row r="13" spans="1:7" ht="15" customHeight="1">
      <c r="A13" s="154" t="s">
        <v>167</v>
      </c>
      <c r="B13" s="154"/>
      <c r="C13" s="154"/>
      <c r="D13" s="154"/>
      <c r="E13" s="154"/>
      <c r="F13" s="154"/>
      <c r="G13" s="154"/>
    </row>
    <row r="14" spans="1:7" s="3" customFormat="1" ht="11.25">
      <c r="A14" s="4"/>
      <c r="B14" s="4"/>
      <c r="C14" s="4"/>
      <c r="D14" s="4"/>
      <c r="E14" s="4"/>
      <c r="F14" s="4"/>
      <c r="G14" s="4"/>
    </row>
    <row r="15" spans="5:7" s="3" customFormat="1" ht="12.75" customHeight="1">
      <c r="E15" s="152"/>
      <c r="F15" s="152"/>
      <c r="G15" s="152"/>
    </row>
    <row r="16" spans="1:7" ht="39.75" customHeight="1">
      <c r="A16" s="20" t="s">
        <v>23</v>
      </c>
      <c r="B16" s="47" t="s">
        <v>13</v>
      </c>
      <c r="C16" s="47" t="s">
        <v>14</v>
      </c>
      <c r="D16" s="47" t="s">
        <v>2</v>
      </c>
      <c r="E16" s="47" t="s">
        <v>3</v>
      </c>
      <c r="F16" s="47" t="s">
        <v>4</v>
      </c>
      <c r="G16" s="15" t="s">
        <v>71</v>
      </c>
    </row>
    <row r="17" spans="1:7" ht="12.7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</row>
    <row r="18" spans="1:7" ht="18.75" customHeight="1">
      <c r="A18" s="49" t="s">
        <v>88</v>
      </c>
      <c r="B18" s="15"/>
      <c r="C18" s="15"/>
      <c r="D18" s="15"/>
      <c r="E18" s="15"/>
      <c r="F18" s="15"/>
      <c r="G18" s="142">
        <f>G19+G26</f>
        <v>5309.73</v>
      </c>
    </row>
    <row r="19" spans="1:7" ht="18.75" customHeight="1">
      <c r="A19" s="140" t="s">
        <v>151</v>
      </c>
      <c r="B19" s="15">
        <v>917</v>
      </c>
      <c r="C19" s="15"/>
      <c r="D19" s="15"/>
      <c r="E19" s="15"/>
      <c r="F19" s="15"/>
      <c r="G19" s="141">
        <f>G20</f>
        <v>6</v>
      </c>
    </row>
    <row r="20" spans="1:7" ht="18" customHeight="1">
      <c r="A20" s="77" t="s">
        <v>5</v>
      </c>
      <c r="B20" s="105"/>
      <c r="C20" s="51" t="s">
        <v>8</v>
      </c>
      <c r="D20" s="51" t="s">
        <v>35</v>
      </c>
      <c r="E20" s="52"/>
      <c r="F20" s="51"/>
      <c r="G20" s="141">
        <f>G21</f>
        <v>6</v>
      </c>
    </row>
    <row r="21" spans="1:7" ht="36">
      <c r="A21" s="130" t="s">
        <v>150</v>
      </c>
      <c r="B21" s="60"/>
      <c r="C21" s="51" t="s">
        <v>8</v>
      </c>
      <c r="D21" s="51" t="s">
        <v>17</v>
      </c>
      <c r="E21" s="52"/>
      <c r="F21" s="51"/>
      <c r="G21" s="53">
        <f>G22</f>
        <v>6</v>
      </c>
    </row>
    <row r="22" spans="1:7" ht="15" customHeight="1">
      <c r="A22" s="131" t="s">
        <v>89</v>
      </c>
      <c r="B22" s="107"/>
      <c r="C22" s="55" t="s">
        <v>8</v>
      </c>
      <c r="D22" s="55" t="s">
        <v>17</v>
      </c>
      <c r="E22" s="132">
        <v>9900000000</v>
      </c>
      <c r="F22" s="55"/>
      <c r="G22" s="57">
        <f>G23</f>
        <v>6</v>
      </c>
    </row>
    <row r="23" spans="1:7" ht="24">
      <c r="A23" s="138" t="s">
        <v>91</v>
      </c>
      <c r="B23" s="107"/>
      <c r="C23" s="55" t="s">
        <v>8</v>
      </c>
      <c r="D23" s="55" t="s">
        <v>17</v>
      </c>
      <c r="E23" s="132">
        <v>9900002040</v>
      </c>
      <c r="F23" s="55"/>
      <c r="G23" s="57">
        <f>G24</f>
        <v>6</v>
      </c>
    </row>
    <row r="24" spans="1:7" ht="24">
      <c r="A24" s="65" t="s">
        <v>106</v>
      </c>
      <c r="B24" s="55"/>
      <c r="C24" s="55" t="s">
        <v>8</v>
      </c>
      <c r="D24" s="55" t="s">
        <v>17</v>
      </c>
      <c r="E24" s="132">
        <v>9900002040</v>
      </c>
      <c r="F24" s="55" t="s">
        <v>95</v>
      </c>
      <c r="G24" s="58">
        <v>6</v>
      </c>
    </row>
    <row r="25" spans="1:7" ht="12.75" customHeight="1">
      <c r="A25" s="157"/>
      <c r="B25" s="157"/>
      <c r="C25" s="157"/>
      <c r="D25" s="157"/>
      <c r="E25" s="157"/>
      <c r="F25" s="157"/>
      <c r="G25" s="157"/>
    </row>
    <row r="26" spans="1:7" ht="15.75" customHeight="1">
      <c r="A26" s="11" t="s">
        <v>73</v>
      </c>
      <c r="B26" s="10" t="s">
        <v>36</v>
      </c>
      <c r="C26" s="15"/>
      <c r="D26" s="15"/>
      <c r="E26" s="15"/>
      <c r="F26" s="15"/>
      <c r="G26" s="141">
        <f>G27+G68+G89+G61+G84+G94</f>
        <v>5303.73</v>
      </c>
    </row>
    <row r="27" spans="1:7" s="14" customFormat="1" ht="18" customHeight="1">
      <c r="A27" s="77" t="s">
        <v>5</v>
      </c>
      <c r="B27" s="105"/>
      <c r="C27" s="51" t="s">
        <v>8</v>
      </c>
      <c r="D27" s="51" t="s">
        <v>35</v>
      </c>
      <c r="E27" s="52"/>
      <c r="F27" s="51"/>
      <c r="G27" s="53">
        <f>G28+G32+G50+G46</f>
        <v>3837.4300000000003</v>
      </c>
    </row>
    <row r="28" spans="1:7" s="14" customFormat="1" ht="24">
      <c r="A28" s="77" t="s">
        <v>19</v>
      </c>
      <c r="B28" s="105"/>
      <c r="C28" s="51" t="s">
        <v>8</v>
      </c>
      <c r="D28" s="51" t="s">
        <v>9</v>
      </c>
      <c r="E28" s="52"/>
      <c r="F28" s="51"/>
      <c r="G28" s="53">
        <f>G29</f>
        <v>1226.61</v>
      </c>
    </row>
    <row r="29" spans="1:7" ht="15.75" customHeight="1">
      <c r="A29" s="131" t="s">
        <v>89</v>
      </c>
      <c r="B29" s="106"/>
      <c r="C29" s="55" t="s">
        <v>8</v>
      </c>
      <c r="D29" s="55" t="s">
        <v>9</v>
      </c>
      <c r="E29" s="132">
        <v>9900000000</v>
      </c>
      <c r="F29" s="55"/>
      <c r="G29" s="57">
        <f>G30</f>
        <v>1226.61</v>
      </c>
    </row>
    <row r="30" spans="1:7" ht="15.75" customHeight="1">
      <c r="A30" s="131" t="s">
        <v>22</v>
      </c>
      <c r="B30" s="106"/>
      <c r="C30" s="55" t="s">
        <v>8</v>
      </c>
      <c r="D30" s="55" t="s">
        <v>9</v>
      </c>
      <c r="E30" s="132" t="s">
        <v>118</v>
      </c>
      <c r="F30" s="55"/>
      <c r="G30" s="57">
        <f>G31</f>
        <v>1226.61</v>
      </c>
    </row>
    <row r="31" spans="1:7" s="7" customFormat="1" ht="48">
      <c r="A31" s="65" t="s">
        <v>90</v>
      </c>
      <c r="B31" s="55"/>
      <c r="C31" s="55" t="s">
        <v>8</v>
      </c>
      <c r="D31" s="55" t="s">
        <v>9</v>
      </c>
      <c r="E31" s="132" t="s">
        <v>118</v>
      </c>
      <c r="F31" s="55" t="s">
        <v>94</v>
      </c>
      <c r="G31" s="58">
        <v>1226.61</v>
      </c>
    </row>
    <row r="32" spans="1:7" s="7" customFormat="1" ht="36">
      <c r="A32" s="72" t="s">
        <v>20</v>
      </c>
      <c r="B32" s="55"/>
      <c r="C32" s="60" t="s">
        <v>8</v>
      </c>
      <c r="D32" s="60" t="s">
        <v>11</v>
      </c>
      <c r="E32" s="133"/>
      <c r="F32" s="60"/>
      <c r="G32" s="61">
        <f>G33</f>
        <v>2556.1200000000003</v>
      </c>
    </row>
    <row r="33" spans="1:7" s="7" customFormat="1" ht="15" customHeight="1">
      <c r="A33" s="131" t="s">
        <v>89</v>
      </c>
      <c r="B33" s="55"/>
      <c r="C33" s="55" t="s">
        <v>8</v>
      </c>
      <c r="D33" s="55" t="s">
        <v>11</v>
      </c>
      <c r="E33" s="132">
        <v>9900000000</v>
      </c>
      <c r="F33" s="55"/>
      <c r="G33" s="57">
        <f>G34+G40+G37+G43</f>
        <v>2556.1200000000003</v>
      </c>
    </row>
    <row r="34" spans="1:7" s="7" customFormat="1" ht="24">
      <c r="A34" s="131" t="s">
        <v>91</v>
      </c>
      <c r="B34" s="55"/>
      <c r="C34" s="62" t="s">
        <v>8</v>
      </c>
      <c r="D34" s="62" t="s">
        <v>11</v>
      </c>
      <c r="E34" s="132">
        <v>9900002040</v>
      </c>
      <c r="F34" s="62"/>
      <c r="G34" s="58">
        <f>G35+G36</f>
        <v>2129.13</v>
      </c>
    </row>
    <row r="35" spans="1:7" s="7" customFormat="1" ht="48">
      <c r="A35" s="65" t="s">
        <v>90</v>
      </c>
      <c r="B35" s="51"/>
      <c r="C35" s="55" t="s">
        <v>8</v>
      </c>
      <c r="D35" s="55" t="s">
        <v>11</v>
      </c>
      <c r="E35" s="132">
        <v>9900002040</v>
      </c>
      <c r="F35" s="55" t="s">
        <v>94</v>
      </c>
      <c r="G35" s="58">
        <v>1747.45</v>
      </c>
    </row>
    <row r="36" spans="1:7" s="7" customFormat="1" ht="24">
      <c r="A36" s="65" t="s">
        <v>106</v>
      </c>
      <c r="B36" s="55"/>
      <c r="C36" s="55" t="s">
        <v>8</v>
      </c>
      <c r="D36" s="55" t="s">
        <v>11</v>
      </c>
      <c r="E36" s="132">
        <v>9900002040</v>
      </c>
      <c r="F36" s="55" t="s">
        <v>95</v>
      </c>
      <c r="G36" s="58">
        <v>381.68</v>
      </c>
    </row>
    <row r="37" spans="1:7" s="7" customFormat="1" ht="24">
      <c r="A37" s="64" t="s">
        <v>58</v>
      </c>
      <c r="B37" s="55"/>
      <c r="C37" s="55" t="s">
        <v>8</v>
      </c>
      <c r="D37" s="55" t="s">
        <v>11</v>
      </c>
      <c r="E37" s="132">
        <v>9900051180</v>
      </c>
      <c r="F37" s="62"/>
      <c r="G37" s="58">
        <f>G39+G38</f>
        <v>375</v>
      </c>
    </row>
    <row r="38" spans="1:7" s="12" customFormat="1" ht="48">
      <c r="A38" s="65" t="s">
        <v>90</v>
      </c>
      <c r="B38" s="60"/>
      <c r="C38" s="55" t="s">
        <v>8</v>
      </c>
      <c r="D38" s="55" t="s">
        <v>11</v>
      </c>
      <c r="E38" s="132">
        <v>9900051180</v>
      </c>
      <c r="F38" s="55" t="s">
        <v>94</v>
      </c>
      <c r="G38" s="58">
        <v>353.95</v>
      </c>
    </row>
    <row r="39" spans="1:7" s="48" customFormat="1" ht="24">
      <c r="A39" s="65" t="s">
        <v>106</v>
      </c>
      <c r="B39" s="62"/>
      <c r="C39" s="55" t="s">
        <v>8</v>
      </c>
      <c r="D39" s="55" t="s">
        <v>11</v>
      </c>
      <c r="E39" s="132">
        <v>9900051180</v>
      </c>
      <c r="F39" s="55" t="s">
        <v>95</v>
      </c>
      <c r="G39" s="58">
        <v>21.05</v>
      </c>
    </row>
    <row r="40" spans="1:7" s="48" customFormat="1" ht="24">
      <c r="A40" s="66" t="s">
        <v>98</v>
      </c>
      <c r="B40" s="62"/>
      <c r="C40" s="62" t="s">
        <v>8</v>
      </c>
      <c r="D40" s="62" t="s">
        <v>11</v>
      </c>
      <c r="E40" s="132">
        <v>9900059300</v>
      </c>
      <c r="F40" s="62"/>
      <c r="G40" s="58">
        <f>G41+G42</f>
        <v>22.3</v>
      </c>
    </row>
    <row r="41" spans="1:7" s="48" customFormat="1" ht="48">
      <c r="A41" s="65" t="s">
        <v>90</v>
      </c>
      <c r="B41" s="62"/>
      <c r="C41" s="62" t="s">
        <v>8</v>
      </c>
      <c r="D41" s="62" t="s">
        <v>11</v>
      </c>
      <c r="E41" s="132">
        <v>9900059300</v>
      </c>
      <c r="F41" s="55" t="s">
        <v>94</v>
      </c>
      <c r="G41" s="58">
        <v>17.5</v>
      </c>
    </row>
    <row r="42" spans="1:7" s="48" customFormat="1" ht="24">
      <c r="A42" s="65" t="s">
        <v>106</v>
      </c>
      <c r="B42" s="62"/>
      <c r="C42" s="62" t="s">
        <v>8</v>
      </c>
      <c r="D42" s="62" t="s">
        <v>11</v>
      </c>
      <c r="E42" s="132">
        <v>9900059300</v>
      </c>
      <c r="F42" s="55" t="s">
        <v>95</v>
      </c>
      <c r="G42" s="58">
        <v>4.8</v>
      </c>
    </row>
    <row r="43" spans="1:7" s="48" customFormat="1" ht="59.25" customHeight="1">
      <c r="A43" s="139" t="s">
        <v>176</v>
      </c>
      <c r="B43" s="62"/>
      <c r="C43" s="55" t="s">
        <v>8</v>
      </c>
      <c r="D43" s="55" t="s">
        <v>11</v>
      </c>
      <c r="E43" s="132">
        <v>9900073150</v>
      </c>
      <c r="F43" s="55"/>
      <c r="G43" s="67">
        <f>G44+G45</f>
        <v>29.69</v>
      </c>
    </row>
    <row r="44" spans="1:7" s="48" customFormat="1" ht="48">
      <c r="A44" s="65" t="s">
        <v>90</v>
      </c>
      <c r="B44" s="62"/>
      <c r="C44" s="55" t="s">
        <v>8</v>
      </c>
      <c r="D44" s="55" t="s">
        <v>11</v>
      </c>
      <c r="E44" s="132">
        <v>9900073150</v>
      </c>
      <c r="F44" s="55" t="s">
        <v>94</v>
      </c>
      <c r="G44" s="67">
        <v>19.69</v>
      </c>
    </row>
    <row r="45" spans="1:7" s="48" customFormat="1" ht="24">
      <c r="A45" s="65" t="s">
        <v>106</v>
      </c>
      <c r="B45" s="62"/>
      <c r="C45" s="55" t="s">
        <v>8</v>
      </c>
      <c r="D45" s="55" t="s">
        <v>11</v>
      </c>
      <c r="E45" s="132">
        <v>9900073150</v>
      </c>
      <c r="F45" s="55" t="s">
        <v>95</v>
      </c>
      <c r="G45" s="67">
        <v>10</v>
      </c>
    </row>
    <row r="46" spans="1:7" s="48" customFormat="1" ht="16.5" customHeight="1">
      <c r="A46" s="68" t="s">
        <v>77</v>
      </c>
      <c r="B46" s="62"/>
      <c r="C46" s="51" t="s">
        <v>8</v>
      </c>
      <c r="D46" s="51" t="s">
        <v>59</v>
      </c>
      <c r="E46" s="52"/>
      <c r="F46" s="51"/>
      <c r="G46" s="61">
        <f>G47</f>
        <v>10</v>
      </c>
    </row>
    <row r="47" spans="1:7" s="7" customFormat="1" ht="16.5" customHeight="1">
      <c r="A47" s="54" t="s">
        <v>89</v>
      </c>
      <c r="B47" s="62"/>
      <c r="C47" s="55" t="s">
        <v>8</v>
      </c>
      <c r="D47" s="55" t="s">
        <v>59</v>
      </c>
      <c r="E47" s="132">
        <v>9900000000</v>
      </c>
      <c r="F47" s="55"/>
      <c r="G47" s="58">
        <f>G48</f>
        <v>10</v>
      </c>
    </row>
    <row r="48" spans="1:7" s="7" customFormat="1" ht="16.5" customHeight="1">
      <c r="A48" s="69" t="s">
        <v>78</v>
      </c>
      <c r="B48" s="62"/>
      <c r="C48" s="55" t="s">
        <v>8</v>
      </c>
      <c r="D48" s="55" t="s">
        <v>59</v>
      </c>
      <c r="E48" s="132">
        <v>9900092720</v>
      </c>
      <c r="F48" s="55"/>
      <c r="G48" s="58">
        <f>G49</f>
        <v>10</v>
      </c>
    </row>
    <row r="49" spans="1:7" s="7" customFormat="1" ht="16.5" customHeight="1">
      <c r="A49" s="63" t="s">
        <v>92</v>
      </c>
      <c r="B49" s="62"/>
      <c r="C49" s="55" t="s">
        <v>8</v>
      </c>
      <c r="D49" s="55" t="s">
        <v>59</v>
      </c>
      <c r="E49" s="132">
        <v>9900092720</v>
      </c>
      <c r="F49" s="55" t="s">
        <v>96</v>
      </c>
      <c r="G49" s="58">
        <v>10</v>
      </c>
    </row>
    <row r="50" spans="1:7" s="12" customFormat="1" ht="16.5" customHeight="1">
      <c r="A50" s="72" t="s">
        <v>37</v>
      </c>
      <c r="B50" s="60"/>
      <c r="C50" s="60" t="s">
        <v>8</v>
      </c>
      <c r="D50" s="60" t="s">
        <v>56</v>
      </c>
      <c r="E50" s="133"/>
      <c r="F50" s="60"/>
      <c r="G50" s="61">
        <f>G51</f>
        <v>44.7</v>
      </c>
    </row>
    <row r="51" spans="1:7" s="12" customFormat="1" ht="16.5" customHeight="1">
      <c r="A51" s="131" t="s">
        <v>89</v>
      </c>
      <c r="B51" s="60"/>
      <c r="C51" s="55" t="s">
        <v>8</v>
      </c>
      <c r="D51" s="55" t="s">
        <v>56</v>
      </c>
      <c r="E51" s="132">
        <v>9900000000</v>
      </c>
      <c r="F51" s="55"/>
      <c r="G51" s="57">
        <f>G57+G52+G59+G55</f>
        <v>44.7</v>
      </c>
    </row>
    <row r="52" spans="1:7" s="7" customFormat="1" ht="16.5" customHeight="1">
      <c r="A52" s="131" t="s">
        <v>76</v>
      </c>
      <c r="B52" s="62"/>
      <c r="C52" s="62" t="s">
        <v>8</v>
      </c>
      <c r="D52" s="62" t="s">
        <v>56</v>
      </c>
      <c r="E52" s="132">
        <v>9900009230</v>
      </c>
      <c r="F52" s="55"/>
      <c r="G52" s="58">
        <f>G54+G53</f>
        <v>16.2</v>
      </c>
    </row>
    <row r="53" spans="1:7" s="7" customFormat="1" ht="24">
      <c r="A53" s="65" t="s">
        <v>106</v>
      </c>
      <c r="B53" s="62"/>
      <c r="C53" s="55" t="s">
        <v>8</v>
      </c>
      <c r="D53" s="55" t="s">
        <v>56</v>
      </c>
      <c r="E53" s="132">
        <v>9900009230</v>
      </c>
      <c r="F53" s="55" t="s">
        <v>95</v>
      </c>
      <c r="G53" s="58">
        <v>9.2</v>
      </c>
    </row>
    <row r="54" spans="1:7" s="7" customFormat="1" ht="16.5" customHeight="1">
      <c r="A54" s="65" t="s">
        <v>92</v>
      </c>
      <c r="B54" s="62"/>
      <c r="C54" s="62" t="s">
        <v>8</v>
      </c>
      <c r="D54" s="62" t="s">
        <v>56</v>
      </c>
      <c r="E54" s="132">
        <v>9900009230</v>
      </c>
      <c r="F54" s="55" t="s">
        <v>96</v>
      </c>
      <c r="G54" s="58">
        <v>7</v>
      </c>
    </row>
    <row r="55" spans="1:7" s="7" customFormat="1" ht="24">
      <c r="A55" s="147" t="s">
        <v>187</v>
      </c>
      <c r="B55" s="62"/>
      <c r="C55" s="62" t="s">
        <v>8</v>
      </c>
      <c r="D55" s="62" t="s">
        <v>56</v>
      </c>
      <c r="E55" s="132">
        <v>9900009240</v>
      </c>
      <c r="F55" s="55"/>
      <c r="G55" s="58">
        <f>G56</f>
        <v>6</v>
      </c>
    </row>
    <row r="56" spans="1:7" s="7" customFormat="1" ht="24">
      <c r="A56" s="65" t="s">
        <v>106</v>
      </c>
      <c r="B56" s="62"/>
      <c r="C56" s="55" t="s">
        <v>8</v>
      </c>
      <c r="D56" s="55" t="s">
        <v>56</v>
      </c>
      <c r="E56" s="132">
        <v>9900009240</v>
      </c>
      <c r="F56" s="55" t="s">
        <v>95</v>
      </c>
      <c r="G56" s="58">
        <v>6</v>
      </c>
    </row>
    <row r="57" spans="1:7" s="7" customFormat="1" ht="48">
      <c r="A57" s="70" t="s">
        <v>101</v>
      </c>
      <c r="B57" s="62"/>
      <c r="C57" s="62" t="s">
        <v>8</v>
      </c>
      <c r="D57" s="62" t="s">
        <v>56</v>
      </c>
      <c r="E57" s="132">
        <v>9900024030</v>
      </c>
      <c r="F57" s="62"/>
      <c r="G57" s="58">
        <f>G58</f>
        <v>8.9</v>
      </c>
    </row>
    <row r="58" spans="1:7" s="7" customFormat="1" ht="24">
      <c r="A58" s="71" t="s">
        <v>34</v>
      </c>
      <c r="B58" s="62"/>
      <c r="C58" s="62" t="s">
        <v>8</v>
      </c>
      <c r="D58" s="62" t="s">
        <v>56</v>
      </c>
      <c r="E58" s="132">
        <v>9900024030</v>
      </c>
      <c r="F58" s="62" t="s">
        <v>97</v>
      </c>
      <c r="G58" s="58">
        <v>8.9</v>
      </c>
    </row>
    <row r="59" spans="1:7" s="7" customFormat="1" ht="60">
      <c r="A59" s="70" t="s">
        <v>105</v>
      </c>
      <c r="B59" s="62"/>
      <c r="C59" s="62" t="s">
        <v>8</v>
      </c>
      <c r="D59" s="62" t="s">
        <v>56</v>
      </c>
      <c r="E59" s="132">
        <v>9900024040</v>
      </c>
      <c r="F59" s="62"/>
      <c r="G59" s="58">
        <f>G60</f>
        <v>13.6</v>
      </c>
    </row>
    <row r="60" spans="1:7" s="7" customFormat="1" ht="24">
      <c r="A60" s="71" t="s">
        <v>34</v>
      </c>
      <c r="B60" s="60"/>
      <c r="C60" s="62" t="s">
        <v>8</v>
      </c>
      <c r="D60" s="62" t="s">
        <v>56</v>
      </c>
      <c r="E60" s="132">
        <v>9900024040</v>
      </c>
      <c r="F60" s="62" t="s">
        <v>97</v>
      </c>
      <c r="G60" s="58">
        <v>13.6</v>
      </c>
    </row>
    <row r="61" spans="1:7" s="7" customFormat="1" ht="24">
      <c r="A61" s="72" t="s">
        <v>79</v>
      </c>
      <c r="B61" s="60"/>
      <c r="C61" s="60" t="s">
        <v>17</v>
      </c>
      <c r="D61" s="60" t="s">
        <v>35</v>
      </c>
      <c r="E61" s="52"/>
      <c r="F61" s="51"/>
      <c r="G61" s="61">
        <f>G62</f>
        <v>3.5</v>
      </c>
    </row>
    <row r="62" spans="1:7" s="7" customFormat="1" ht="24">
      <c r="A62" s="72" t="s">
        <v>80</v>
      </c>
      <c r="B62" s="62"/>
      <c r="C62" s="60" t="s">
        <v>17</v>
      </c>
      <c r="D62" s="60" t="s">
        <v>81</v>
      </c>
      <c r="E62" s="52"/>
      <c r="F62" s="51"/>
      <c r="G62" s="61">
        <f>G63+G65</f>
        <v>3.5</v>
      </c>
    </row>
    <row r="63" spans="1:7" s="7" customFormat="1" ht="36">
      <c r="A63" s="73" t="s">
        <v>173</v>
      </c>
      <c r="B63" s="62"/>
      <c r="C63" s="62" t="s">
        <v>17</v>
      </c>
      <c r="D63" s="62" t="s">
        <v>81</v>
      </c>
      <c r="E63" s="132">
        <v>200000000</v>
      </c>
      <c r="F63" s="55"/>
      <c r="G63" s="58">
        <f>G64</f>
        <v>3.2</v>
      </c>
    </row>
    <row r="64" spans="1:7" s="7" customFormat="1" ht="24">
      <c r="A64" s="63" t="s">
        <v>106</v>
      </c>
      <c r="B64" s="62"/>
      <c r="C64" s="62" t="s">
        <v>17</v>
      </c>
      <c r="D64" s="62" t="s">
        <v>81</v>
      </c>
      <c r="E64" s="132">
        <v>200000000</v>
      </c>
      <c r="F64" s="55" t="s">
        <v>95</v>
      </c>
      <c r="G64" s="58">
        <v>3.2</v>
      </c>
    </row>
    <row r="65" spans="1:7" s="7" customFormat="1" ht="17.25" customHeight="1">
      <c r="A65" s="54" t="s">
        <v>89</v>
      </c>
      <c r="B65" s="62"/>
      <c r="C65" s="62" t="s">
        <v>17</v>
      </c>
      <c r="D65" s="62" t="s">
        <v>81</v>
      </c>
      <c r="E65" s="132">
        <v>9900000000</v>
      </c>
      <c r="F65" s="55"/>
      <c r="G65" s="58">
        <f>G66</f>
        <v>0.3</v>
      </c>
    </row>
    <row r="66" spans="1:7" s="7" customFormat="1" ht="52.5" customHeight="1">
      <c r="A66" s="134" t="s">
        <v>119</v>
      </c>
      <c r="B66" s="62"/>
      <c r="C66" s="62" t="s">
        <v>17</v>
      </c>
      <c r="D66" s="62" t="s">
        <v>81</v>
      </c>
      <c r="E66" s="132">
        <v>9900024070</v>
      </c>
      <c r="F66" s="55"/>
      <c r="G66" s="58">
        <f>G67</f>
        <v>0.3</v>
      </c>
    </row>
    <row r="67" spans="1:7" s="7" customFormat="1" ht="17.25" customHeight="1">
      <c r="A67" s="71" t="s">
        <v>34</v>
      </c>
      <c r="B67" s="60"/>
      <c r="C67" s="62" t="s">
        <v>17</v>
      </c>
      <c r="D67" s="62" t="s">
        <v>81</v>
      </c>
      <c r="E67" s="132">
        <v>9900024070</v>
      </c>
      <c r="F67" s="55" t="s">
        <v>97</v>
      </c>
      <c r="G67" s="58">
        <v>0.3</v>
      </c>
    </row>
    <row r="68" spans="1:7" s="7" customFormat="1" ht="17.25" customHeight="1">
      <c r="A68" s="59" t="s">
        <v>6</v>
      </c>
      <c r="B68" s="60"/>
      <c r="C68" s="60" t="s">
        <v>10</v>
      </c>
      <c r="D68" s="60" t="s">
        <v>35</v>
      </c>
      <c r="E68" s="56"/>
      <c r="F68" s="62"/>
      <c r="G68" s="61">
        <f>G73+G80+G69</f>
        <v>931.53</v>
      </c>
    </row>
    <row r="69" spans="1:7" s="7" customFormat="1" ht="17.25" customHeight="1">
      <c r="A69" s="59" t="s">
        <v>147</v>
      </c>
      <c r="B69" s="60"/>
      <c r="C69" s="60" t="s">
        <v>10</v>
      </c>
      <c r="D69" s="60" t="s">
        <v>8</v>
      </c>
      <c r="E69" s="56"/>
      <c r="F69" s="62"/>
      <c r="G69" s="61">
        <f>G70</f>
        <v>7.1</v>
      </c>
    </row>
    <row r="70" spans="1:7" s="7" customFormat="1" ht="17.25" customHeight="1">
      <c r="A70" s="54" t="s">
        <v>89</v>
      </c>
      <c r="B70" s="60"/>
      <c r="C70" s="62" t="s">
        <v>10</v>
      </c>
      <c r="D70" s="62" t="s">
        <v>8</v>
      </c>
      <c r="E70" s="132">
        <v>9900000000</v>
      </c>
      <c r="F70" s="62"/>
      <c r="G70" s="58">
        <f>G71</f>
        <v>7.1</v>
      </c>
    </row>
    <row r="71" spans="1:7" s="12" customFormat="1" ht="36">
      <c r="A71" s="100" t="s">
        <v>148</v>
      </c>
      <c r="B71" s="60"/>
      <c r="C71" s="62" t="s">
        <v>10</v>
      </c>
      <c r="D71" s="62" t="s">
        <v>8</v>
      </c>
      <c r="E71" s="132">
        <v>9900009260</v>
      </c>
      <c r="F71" s="62"/>
      <c r="G71" s="58">
        <f>G72</f>
        <v>7.1</v>
      </c>
    </row>
    <row r="72" spans="1:7" s="7" customFormat="1" ht="24">
      <c r="A72" s="65" t="s">
        <v>106</v>
      </c>
      <c r="B72" s="62"/>
      <c r="C72" s="62" t="s">
        <v>10</v>
      </c>
      <c r="D72" s="62" t="s">
        <v>8</v>
      </c>
      <c r="E72" s="132">
        <v>9900009260</v>
      </c>
      <c r="F72" s="62" t="s">
        <v>95</v>
      </c>
      <c r="G72" s="58">
        <v>7.1</v>
      </c>
    </row>
    <row r="73" spans="1:7" s="7" customFormat="1" ht="24">
      <c r="A73" s="59" t="s">
        <v>21</v>
      </c>
      <c r="B73" s="62"/>
      <c r="C73" s="60" t="s">
        <v>10</v>
      </c>
      <c r="D73" s="60" t="s">
        <v>17</v>
      </c>
      <c r="E73" s="52"/>
      <c r="F73" s="60"/>
      <c r="G73" s="61">
        <f>G74+G77</f>
        <v>921.43</v>
      </c>
    </row>
    <row r="74" spans="1:7" s="7" customFormat="1" ht="36">
      <c r="A74" s="74" t="s">
        <v>172</v>
      </c>
      <c r="B74" s="62"/>
      <c r="C74" s="75" t="s">
        <v>10</v>
      </c>
      <c r="D74" s="75" t="s">
        <v>17</v>
      </c>
      <c r="E74" s="132">
        <v>100000000</v>
      </c>
      <c r="F74" s="75"/>
      <c r="G74" s="76">
        <f>G76+G75</f>
        <v>809.52</v>
      </c>
    </row>
    <row r="75" spans="1:7" s="7" customFormat="1" ht="48">
      <c r="A75" s="65" t="s">
        <v>90</v>
      </c>
      <c r="B75" s="62"/>
      <c r="C75" s="75" t="s">
        <v>10</v>
      </c>
      <c r="D75" s="75" t="s">
        <v>17</v>
      </c>
      <c r="E75" s="132">
        <v>100000000</v>
      </c>
      <c r="F75" s="75" t="s">
        <v>94</v>
      </c>
      <c r="G75" s="76">
        <v>39.06</v>
      </c>
    </row>
    <row r="76" spans="1:7" s="7" customFormat="1" ht="24">
      <c r="A76" s="63" t="s">
        <v>106</v>
      </c>
      <c r="B76" s="62"/>
      <c r="C76" s="75" t="s">
        <v>10</v>
      </c>
      <c r="D76" s="75" t="s">
        <v>17</v>
      </c>
      <c r="E76" s="132">
        <v>100000000</v>
      </c>
      <c r="F76" s="75" t="s">
        <v>95</v>
      </c>
      <c r="G76" s="76">
        <v>770.46</v>
      </c>
    </row>
    <row r="77" spans="1:7" s="7" customFormat="1" ht="38.25">
      <c r="A77" s="149" t="s">
        <v>189</v>
      </c>
      <c r="B77" s="62"/>
      <c r="C77" s="75" t="s">
        <v>10</v>
      </c>
      <c r="D77" s="75" t="s">
        <v>17</v>
      </c>
      <c r="E77" s="132">
        <v>300000000</v>
      </c>
      <c r="F77" s="75"/>
      <c r="G77" s="76">
        <f>G78</f>
        <v>111.91</v>
      </c>
    </row>
    <row r="78" spans="1:7" s="7" customFormat="1" ht="25.5">
      <c r="A78" s="150" t="s">
        <v>190</v>
      </c>
      <c r="B78" s="62"/>
      <c r="C78" s="75" t="s">
        <v>10</v>
      </c>
      <c r="D78" s="75" t="s">
        <v>17</v>
      </c>
      <c r="E78" s="148" t="s">
        <v>188</v>
      </c>
      <c r="F78" s="75"/>
      <c r="G78" s="76">
        <f>G79</f>
        <v>111.91</v>
      </c>
    </row>
    <row r="79" spans="1:7" s="7" customFormat="1" ht="24">
      <c r="A79" s="63" t="s">
        <v>106</v>
      </c>
      <c r="B79" s="62"/>
      <c r="C79" s="75" t="s">
        <v>10</v>
      </c>
      <c r="D79" s="75" t="s">
        <v>17</v>
      </c>
      <c r="E79" s="148" t="s">
        <v>188</v>
      </c>
      <c r="F79" s="75" t="s">
        <v>95</v>
      </c>
      <c r="G79" s="76">
        <v>111.91</v>
      </c>
    </row>
    <row r="80" spans="1:7" s="7" customFormat="1" ht="18" customHeight="1">
      <c r="A80" s="77" t="s">
        <v>57</v>
      </c>
      <c r="B80" s="62"/>
      <c r="C80" s="78" t="s">
        <v>10</v>
      </c>
      <c r="D80" s="78" t="s">
        <v>10</v>
      </c>
      <c r="E80" s="79"/>
      <c r="F80" s="80"/>
      <c r="G80" s="81">
        <f>G81</f>
        <v>3</v>
      </c>
    </row>
    <row r="81" spans="1:7" s="7" customFormat="1" ht="12.75">
      <c r="A81" s="54" t="s">
        <v>89</v>
      </c>
      <c r="B81" s="62"/>
      <c r="C81" s="80" t="s">
        <v>10</v>
      </c>
      <c r="D81" s="80" t="s">
        <v>10</v>
      </c>
      <c r="E81" s="132">
        <v>9900000000</v>
      </c>
      <c r="F81" s="80"/>
      <c r="G81" s="82">
        <f>G82</f>
        <v>3</v>
      </c>
    </row>
    <row r="82" spans="1:7" s="7" customFormat="1" ht="60">
      <c r="A82" s="101" t="s">
        <v>102</v>
      </c>
      <c r="B82" s="62"/>
      <c r="C82" s="80" t="s">
        <v>10</v>
      </c>
      <c r="D82" s="80" t="s">
        <v>10</v>
      </c>
      <c r="E82" s="132">
        <v>9900024020</v>
      </c>
      <c r="F82" s="80"/>
      <c r="G82" s="82">
        <f>G83</f>
        <v>3</v>
      </c>
    </row>
    <row r="83" spans="1:7" s="7" customFormat="1" ht="12.75">
      <c r="A83" s="83" t="s">
        <v>34</v>
      </c>
      <c r="B83" s="108"/>
      <c r="C83" s="80" t="s">
        <v>10</v>
      </c>
      <c r="D83" s="80" t="s">
        <v>10</v>
      </c>
      <c r="E83" s="132">
        <v>9900024020</v>
      </c>
      <c r="F83" s="80" t="s">
        <v>97</v>
      </c>
      <c r="G83" s="82">
        <v>3</v>
      </c>
    </row>
    <row r="84" spans="1:7" s="7" customFormat="1" ht="17.25" customHeight="1">
      <c r="A84" s="84" t="s">
        <v>70</v>
      </c>
      <c r="B84" s="108"/>
      <c r="C84" s="78" t="s">
        <v>60</v>
      </c>
      <c r="D84" s="78" t="s">
        <v>35</v>
      </c>
      <c r="E84" s="56"/>
      <c r="F84" s="80"/>
      <c r="G84" s="81">
        <f>G85</f>
        <v>23.87</v>
      </c>
    </row>
    <row r="85" spans="1:7" s="7" customFormat="1" ht="17.25" customHeight="1">
      <c r="A85" s="84" t="s">
        <v>61</v>
      </c>
      <c r="B85" s="108"/>
      <c r="C85" s="78" t="s">
        <v>60</v>
      </c>
      <c r="D85" s="78" t="s">
        <v>8</v>
      </c>
      <c r="E85" s="56"/>
      <c r="F85" s="80"/>
      <c r="G85" s="81">
        <f>G86</f>
        <v>23.87</v>
      </c>
    </row>
    <row r="86" spans="1:7" s="7" customFormat="1" ht="17.25" customHeight="1">
      <c r="A86" s="54" t="s">
        <v>89</v>
      </c>
      <c r="B86" s="108"/>
      <c r="C86" s="80" t="s">
        <v>60</v>
      </c>
      <c r="D86" s="80" t="s">
        <v>8</v>
      </c>
      <c r="E86" s="132">
        <v>9900000000</v>
      </c>
      <c r="F86" s="80"/>
      <c r="G86" s="82">
        <f>G87</f>
        <v>23.87</v>
      </c>
    </row>
    <row r="87" spans="1:7" s="7" customFormat="1" ht="17.25" customHeight="1">
      <c r="A87" s="85" t="s">
        <v>99</v>
      </c>
      <c r="B87" s="108"/>
      <c r="C87" s="80" t="s">
        <v>60</v>
      </c>
      <c r="D87" s="80" t="s">
        <v>8</v>
      </c>
      <c r="E87" s="132">
        <v>9900099010</v>
      </c>
      <c r="F87" s="80"/>
      <c r="G87" s="82">
        <f>G88</f>
        <v>23.87</v>
      </c>
    </row>
    <row r="88" spans="1:7" s="7" customFormat="1" ht="24">
      <c r="A88" s="63" t="s">
        <v>106</v>
      </c>
      <c r="B88" s="109"/>
      <c r="C88" s="80" t="s">
        <v>60</v>
      </c>
      <c r="D88" s="80" t="s">
        <v>8</v>
      </c>
      <c r="E88" s="132">
        <v>9900099010</v>
      </c>
      <c r="F88" s="80" t="s">
        <v>95</v>
      </c>
      <c r="G88" s="82">
        <v>23.87</v>
      </c>
    </row>
    <row r="89" spans="1:7" s="7" customFormat="1" ht="18" customHeight="1">
      <c r="A89" s="86" t="s">
        <v>7</v>
      </c>
      <c r="B89" s="108"/>
      <c r="C89" s="87" t="s">
        <v>16</v>
      </c>
      <c r="D89" s="87" t="s">
        <v>35</v>
      </c>
      <c r="E89" s="88"/>
      <c r="F89" s="89"/>
      <c r="G89" s="90">
        <f>G90</f>
        <v>504.4</v>
      </c>
    </row>
    <row r="90" spans="1:7" s="7" customFormat="1" ht="18" customHeight="1">
      <c r="A90" s="86" t="s">
        <v>18</v>
      </c>
      <c r="B90" s="108"/>
      <c r="C90" s="91">
        <v>10</v>
      </c>
      <c r="D90" s="91" t="s">
        <v>8</v>
      </c>
      <c r="E90" s="92"/>
      <c r="F90" s="91"/>
      <c r="G90" s="90">
        <f>G91</f>
        <v>504.4</v>
      </c>
    </row>
    <row r="91" spans="1:8" s="7" customFormat="1" ht="18" customHeight="1">
      <c r="A91" s="54" t="s">
        <v>89</v>
      </c>
      <c r="B91" s="108"/>
      <c r="C91" s="93">
        <v>10</v>
      </c>
      <c r="D91" s="93" t="s">
        <v>8</v>
      </c>
      <c r="E91" s="132">
        <v>9900000000</v>
      </c>
      <c r="F91" s="93"/>
      <c r="G91" s="94">
        <f>G92</f>
        <v>504.4</v>
      </c>
      <c r="H91" s="50"/>
    </row>
    <row r="92" spans="1:7" ht="36">
      <c r="A92" s="95" t="s">
        <v>104</v>
      </c>
      <c r="B92" s="93"/>
      <c r="C92" s="93" t="s">
        <v>16</v>
      </c>
      <c r="D92" s="93" t="s">
        <v>8</v>
      </c>
      <c r="E92" s="135">
        <v>9900010490</v>
      </c>
      <c r="F92" s="93"/>
      <c r="G92" s="94">
        <f>G93</f>
        <v>504.4</v>
      </c>
    </row>
    <row r="93" spans="1:7" ht="15.75" customHeight="1">
      <c r="A93" s="102" t="s">
        <v>93</v>
      </c>
      <c r="B93" s="13"/>
      <c r="C93" s="93" t="s">
        <v>16</v>
      </c>
      <c r="D93" s="93" t="s">
        <v>8</v>
      </c>
      <c r="E93" s="135">
        <v>9900010490</v>
      </c>
      <c r="F93" s="93">
        <v>300</v>
      </c>
      <c r="G93" s="94">
        <v>504.4</v>
      </c>
    </row>
    <row r="94" spans="1:7" ht="18.75" customHeight="1">
      <c r="A94" s="96" t="s">
        <v>62</v>
      </c>
      <c r="B94" s="13"/>
      <c r="C94" s="60" t="s">
        <v>59</v>
      </c>
      <c r="D94" s="60" t="s">
        <v>35</v>
      </c>
      <c r="E94" s="97"/>
      <c r="F94" s="60"/>
      <c r="G94" s="98">
        <f>G95</f>
        <v>3</v>
      </c>
    </row>
    <row r="95" spans="1:7" ht="18.75" customHeight="1">
      <c r="A95" s="96" t="s">
        <v>82</v>
      </c>
      <c r="B95" s="13"/>
      <c r="C95" s="60" t="s">
        <v>59</v>
      </c>
      <c r="D95" s="60" t="s">
        <v>9</v>
      </c>
      <c r="E95" s="97"/>
      <c r="F95" s="60"/>
      <c r="G95" s="98">
        <f>G96</f>
        <v>3</v>
      </c>
    </row>
    <row r="96" spans="1:7" ht="20.25" customHeight="1">
      <c r="A96" s="54" t="s">
        <v>89</v>
      </c>
      <c r="B96" s="13"/>
      <c r="C96" s="62" t="s">
        <v>59</v>
      </c>
      <c r="D96" s="62" t="s">
        <v>9</v>
      </c>
      <c r="E96" s="132">
        <v>9900000000</v>
      </c>
      <c r="F96" s="62"/>
      <c r="G96" s="99">
        <f>G97</f>
        <v>3</v>
      </c>
    </row>
    <row r="97" spans="1:7" ht="24">
      <c r="A97" s="100" t="s">
        <v>100</v>
      </c>
      <c r="B97" s="13"/>
      <c r="C97" s="62" t="s">
        <v>59</v>
      </c>
      <c r="D97" s="62" t="s">
        <v>9</v>
      </c>
      <c r="E97" s="132">
        <v>9900099020</v>
      </c>
      <c r="F97" s="62"/>
      <c r="G97" s="99">
        <f>G98</f>
        <v>3</v>
      </c>
    </row>
    <row r="98" spans="1:8" ht="24">
      <c r="A98" s="63" t="s">
        <v>106</v>
      </c>
      <c r="B98" s="13"/>
      <c r="C98" s="62" t="s">
        <v>59</v>
      </c>
      <c r="D98" s="62" t="s">
        <v>9</v>
      </c>
      <c r="E98" s="132">
        <v>9900099020</v>
      </c>
      <c r="F98" s="62" t="s">
        <v>95</v>
      </c>
      <c r="G98" s="99">
        <v>3</v>
      </c>
      <c r="H98" s="144" t="s">
        <v>178</v>
      </c>
    </row>
  </sheetData>
  <sheetProtection/>
  <mergeCells count="13">
    <mergeCell ref="A10:G10"/>
    <mergeCell ref="A11:G11"/>
    <mergeCell ref="A3:G3"/>
    <mergeCell ref="A25:G25"/>
    <mergeCell ref="E15:G15"/>
    <mergeCell ref="A4:G4"/>
    <mergeCell ref="A1:G1"/>
    <mergeCell ref="A2:G2"/>
    <mergeCell ref="A13:G13"/>
    <mergeCell ref="B6:G6"/>
    <mergeCell ref="A5:G5"/>
    <mergeCell ref="A8:G8"/>
    <mergeCell ref="A9:G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SheetLayoutView="100" zoomScalePageLayoutView="0" workbookViewId="0" topLeftCell="A73">
      <selection activeCell="L22" sqref="L22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125" style="0" customWidth="1"/>
    <col min="6" max="6" width="3.875" style="0" customWidth="1"/>
    <col min="7" max="7" width="9.25390625" style="0" customWidth="1"/>
    <col min="9" max="9" width="1.625" style="0" customWidth="1"/>
  </cols>
  <sheetData>
    <row r="1" spans="1:8" s="3" customFormat="1" ht="11.25">
      <c r="A1" s="151" t="s">
        <v>87</v>
      </c>
      <c r="B1" s="151"/>
      <c r="C1" s="151"/>
      <c r="D1" s="151"/>
      <c r="E1" s="151"/>
      <c r="F1" s="151"/>
      <c r="G1" s="151"/>
      <c r="H1" s="151"/>
    </row>
    <row r="2" spans="1:8" s="3" customFormat="1" ht="11.25">
      <c r="A2" s="151" t="s">
        <v>72</v>
      </c>
      <c r="B2" s="151"/>
      <c r="C2" s="151"/>
      <c r="D2" s="151"/>
      <c r="E2" s="151"/>
      <c r="F2" s="151"/>
      <c r="G2" s="151"/>
      <c r="H2" s="151"/>
    </row>
    <row r="3" spans="1:8" s="3" customFormat="1" ht="11.25">
      <c r="A3" s="151" t="s">
        <v>184</v>
      </c>
      <c r="B3" s="151"/>
      <c r="C3" s="151"/>
      <c r="D3" s="151"/>
      <c r="E3" s="151"/>
      <c r="F3" s="151"/>
      <c r="G3" s="151"/>
      <c r="H3" s="151"/>
    </row>
    <row r="4" spans="1:8" s="3" customFormat="1" ht="11.25">
      <c r="A4" s="151" t="s">
        <v>162</v>
      </c>
      <c r="B4" s="151"/>
      <c r="C4" s="151"/>
      <c r="D4" s="151"/>
      <c r="E4" s="151"/>
      <c r="F4" s="151"/>
      <c r="G4" s="151"/>
      <c r="H4" s="151"/>
    </row>
    <row r="5" spans="1:8" s="3" customFormat="1" ht="11.25">
      <c r="A5" s="151" t="s">
        <v>163</v>
      </c>
      <c r="B5" s="151"/>
      <c r="C5" s="151"/>
      <c r="D5" s="151"/>
      <c r="E5" s="151"/>
      <c r="F5" s="151"/>
      <c r="G5" s="151"/>
      <c r="H5" s="151"/>
    </row>
    <row r="6" spans="1:8" s="3" customFormat="1" ht="12.75" customHeight="1">
      <c r="A6" s="151" t="s">
        <v>192</v>
      </c>
      <c r="B6" s="151"/>
      <c r="C6" s="151"/>
      <c r="D6" s="151"/>
      <c r="E6" s="151"/>
      <c r="F6" s="151"/>
      <c r="G6" s="151"/>
      <c r="H6" s="151"/>
    </row>
    <row r="7" spans="1:8" s="3" customFormat="1" ht="12.75" customHeight="1">
      <c r="A7" s="4"/>
      <c r="B7" s="4"/>
      <c r="C7" s="4"/>
      <c r="D7" s="4"/>
      <c r="E7" s="4"/>
      <c r="F7" s="4"/>
      <c r="G7" s="4"/>
      <c r="H7" s="4"/>
    </row>
    <row r="8" spans="1:8" s="3" customFormat="1" ht="12.75" customHeight="1">
      <c r="A8" s="151" t="s">
        <v>181</v>
      </c>
      <c r="B8" s="151"/>
      <c r="C8" s="151"/>
      <c r="D8" s="151"/>
      <c r="E8" s="151"/>
      <c r="F8" s="151"/>
      <c r="G8" s="151"/>
      <c r="H8" s="151"/>
    </row>
    <row r="9" spans="1:8" s="3" customFormat="1" ht="12.75" customHeight="1">
      <c r="A9" s="151" t="s">
        <v>72</v>
      </c>
      <c r="B9" s="151"/>
      <c r="C9" s="151"/>
      <c r="D9" s="151"/>
      <c r="E9" s="151"/>
      <c r="F9" s="151"/>
      <c r="G9" s="151"/>
      <c r="H9" s="151"/>
    </row>
    <row r="10" spans="1:8" s="3" customFormat="1" ht="12.75" customHeight="1">
      <c r="A10" s="151" t="s">
        <v>162</v>
      </c>
      <c r="B10" s="151"/>
      <c r="C10" s="151"/>
      <c r="D10" s="151"/>
      <c r="E10" s="151"/>
      <c r="F10" s="151"/>
      <c r="G10" s="151"/>
      <c r="H10" s="151"/>
    </row>
    <row r="11" spans="1:8" ht="12.75">
      <c r="A11" s="151" t="s">
        <v>163</v>
      </c>
      <c r="B11" s="151"/>
      <c r="C11" s="151"/>
      <c r="D11" s="151"/>
      <c r="E11" s="151"/>
      <c r="F11" s="151"/>
      <c r="G11" s="151"/>
      <c r="H11" s="151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24.75" customHeight="1">
      <c r="A13" s="154" t="s">
        <v>168</v>
      </c>
      <c r="B13" s="154"/>
      <c r="C13" s="154"/>
      <c r="D13" s="154"/>
      <c r="E13" s="154"/>
      <c r="F13" s="154"/>
      <c r="G13" s="154"/>
      <c r="H13" s="154"/>
    </row>
    <row r="14" spans="1:7" s="3" customFormat="1" ht="11.25">
      <c r="A14" s="4"/>
      <c r="B14" s="4"/>
      <c r="C14" s="4"/>
      <c r="D14" s="4"/>
      <c r="E14" s="4"/>
      <c r="F14" s="4"/>
      <c r="G14" s="4"/>
    </row>
    <row r="15" spans="5:7" s="3" customFormat="1" ht="12.75" customHeight="1">
      <c r="E15" s="158"/>
      <c r="F15" s="158"/>
      <c r="G15" s="158"/>
    </row>
    <row r="16" spans="1:8" ht="27.75" customHeight="1">
      <c r="A16" s="155" t="s">
        <v>23</v>
      </c>
      <c r="B16" s="156" t="s">
        <v>13</v>
      </c>
      <c r="C16" s="156" t="s">
        <v>14</v>
      </c>
      <c r="D16" s="156" t="s">
        <v>2</v>
      </c>
      <c r="E16" s="156" t="s">
        <v>3</v>
      </c>
      <c r="F16" s="156" t="s">
        <v>4</v>
      </c>
      <c r="G16" s="157" t="s">
        <v>71</v>
      </c>
      <c r="H16" s="157"/>
    </row>
    <row r="17" spans="1:8" ht="24" customHeight="1">
      <c r="A17" s="155"/>
      <c r="B17" s="156"/>
      <c r="C17" s="156"/>
      <c r="D17" s="156"/>
      <c r="E17" s="156"/>
      <c r="F17" s="156"/>
      <c r="G17" s="20" t="s">
        <v>149</v>
      </c>
      <c r="H17" s="20" t="s">
        <v>166</v>
      </c>
    </row>
    <row r="18" spans="1:8" ht="12.75" customHeight="1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3"/>
    </row>
    <row r="19" spans="1:8" ht="15">
      <c r="A19" s="49" t="s">
        <v>88</v>
      </c>
      <c r="B19" s="15"/>
      <c r="C19" s="15"/>
      <c r="D19" s="15"/>
      <c r="E19" s="15"/>
      <c r="F19" s="15"/>
      <c r="G19" s="142">
        <f>G20+G27</f>
        <v>4581.9400000000005</v>
      </c>
      <c r="H19" s="142">
        <f>H20+H27</f>
        <v>4598.54</v>
      </c>
    </row>
    <row r="20" spans="1:8" ht="12.75">
      <c r="A20" s="140" t="s">
        <v>151</v>
      </c>
      <c r="B20" s="15">
        <v>917</v>
      </c>
      <c r="C20" s="15"/>
      <c r="D20" s="15"/>
      <c r="E20" s="15"/>
      <c r="F20" s="15"/>
      <c r="G20" s="141">
        <f aca="true" t="shared" si="0" ref="G20:H24">G21</f>
        <v>6</v>
      </c>
      <c r="H20" s="141">
        <f t="shared" si="0"/>
        <v>6</v>
      </c>
    </row>
    <row r="21" spans="1:8" ht="19.5" customHeight="1">
      <c r="A21" s="77" t="s">
        <v>5</v>
      </c>
      <c r="B21" s="105"/>
      <c r="C21" s="51" t="s">
        <v>8</v>
      </c>
      <c r="D21" s="51" t="s">
        <v>35</v>
      </c>
      <c r="E21" s="52"/>
      <c r="F21" s="51"/>
      <c r="G21" s="141">
        <f t="shared" si="0"/>
        <v>6</v>
      </c>
      <c r="H21" s="141">
        <f t="shared" si="0"/>
        <v>6</v>
      </c>
    </row>
    <row r="22" spans="1:8" ht="36">
      <c r="A22" s="130" t="s">
        <v>150</v>
      </c>
      <c r="B22" s="60"/>
      <c r="C22" s="51" t="s">
        <v>8</v>
      </c>
      <c r="D22" s="51" t="s">
        <v>17</v>
      </c>
      <c r="E22" s="52"/>
      <c r="F22" s="51"/>
      <c r="G22" s="53">
        <f t="shared" si="0"/>
        <v>6</v>
      </c>
      <c r="H22" s="53">
        <f t="shared" si="0"/>
        <v>6</v>
      </c>
    </row>
    <row r="23" spans="1:8" ht="17.25" customHeight="1">
      <c r="A23" s="131" t="s">
        <v>89</v>
      </c>
      <c r="B23" s="107"/>
      <c r="C23" s="55" t="s">
        <v>8</v>
      </c>
      <c r="D23" s="55" t="s">
        <v>17</v>
      </c>
      <c r="E23" s="132">
        <v>9900000000</v>
      </c>
      <c r="F23" s="55"/>
      <c r="G23" s="57">
        <f t="shared" si="0"/>
        <v>6</v>
      </c>
      <c r="H23" s="57">
        <f t="shared" si="0"/>
        <v>6</v>
      </c>
    </row>
    <row r="24" spans="1:8" ht="24">
      <c r="A24" s="138" t="s">
        <v>91</v>
      </c>
      <c r="B24" s="107"/>
      <c r="C24" s="55" t="s">
        <v>8</v>
      </c>
      <c r="D24" s="55" t="s">
        <v>17</v>
      </c>
      <c r="E24" s="132">
        <v>9900002040</v>
      </c>
      <c r="F24" s="55"/>
      <c r="G24" s="57">
        <f t="shared" si="0"/>
        <v>6</v>
      </c>
      <c r="H24" s="57">
        <f t="shared" si="0"/>
        <v>6</v>
      </c>
    </row>
    <row r="25" spans="1:8" ht="24">
      <c r="A25" s="65" t="s">
        <v>106</v>
      </c>
      <c r="B25" s="55"/>
      <c r="C25" s="55" t="s">
        <v>8</v>
      </c>
      <c r="D25" s="55" t="s">
        <v>17</v>
      </c>
      <c r="E25" s="132">
        <v>9900002040</v>
      </c>
      <c r="F25" s="55" t="s">
        <v>95</v>
      </c>
      <c r="G25" s="58">
        <v>6</v>
      </c>
      <c r="H25" s="58">
        <v>6</v>
      </c>
    </row>
    <row r="26" spans="1:8" ht="12.75">
      <c r="A26" s="159"/>
      <c r="B26" s="160"/>
      <c r="C26" s="160"/>
      <c r="D26" s="160"/>
      <c r="E26" s="160"/>
      <c r="F26" s="160"/>
      <c r="G26" s="160"/>
      <c r="H26" s="161"/>
    </row>
    <row r="27" spans="1:8" ht="15.75" customHeight="1">
      <c r="A27" s="11" t="s">
        <v>73</v>
      </c>
      <c r="B27" s="10" t="s">
        <v>36</v>
      </c>
      <c r="C27" s="15"/>
      <c r="D27" s="15"/>
      <c r="E27" s="15"/>
      <c r="F27" s="15"/>
      <c r="G27" s="141">
        <f>G28+G60+G67+G79+G84+G89+G94</f>
        <v>4575.9400000000005</v>
      </c>
      <c r="H27" s="141">
        <f>H28+H60+H67+H79+H84+H89+H94</f>
        <v>4592.54</v>
      </c>
    </row>
    <row r="28" spans="1:8" s="14" customFormat="1" ht="18.75" customHeight="1">
      <c r="A28" s="77" t="s">
        <v>5</v>
      </c>
      <c r="B28" s="105"/>
      <c r="C28" s="51" t="s">
        <v>8</v>
      </c>
      <c r="D28" s="51" t="s">
        <v>35</v>
      </c>
      <c r="E28" s="52"/>
      <c r="F28" s="51"/>
      <c r="G28" s="53">
        <f>G29+G33+G47+G51</f>
        <v>3810.3500000000004</v>
      </c>
      <c r="H28" s="53">
        <f>H29+H33+H47+H51</f>
        <v>3825.3500000000004</v>
      </c>
    </row>
    <row r="29" spans="1:8" s="14" customFormat="1" ht="24">
      <c r="A29" s="77" t="s">
        <v>19</v>
      </c>
      <c r="B29" s="105"/>
      <c r="C29" s="51" t="s">
        <v>8</v>
      </c>
      <c r="D29" s="51" t="s">
        <v>9</v>
      </c>
      <c r="E29" s="52"/>
      <c r="F29" s="51"/>
      <c r="G29" s="53">
        <f aca="true" t="shared" si="1" ref="G29:H31">G30</f>
        <v>1216.61</v>
      </c>
      <c r="H29" s="53">
        <f t="shared" si="1"/>
        <v>1216.61</v>
      </c>
    </row>
    <row r="30" spans="1:8" ht="15.75" customHeight="1">
      <c r="A30" s="131" t="s">
        <v>89</v>
      </c>
      <c r="B30" s="106"/>
      <c r="C30" s="55" t="s">
        <v>8</v>
      </c>
      <c r="D30" s="55" t="s">
        <v>9</v>
      </c>
      <c r="E30" s="132">
        <v>9900000000</v>
      </c>
      <c r="F30" s="55"/>
      <c r="G30" s="57">
        <f t="shared" si="1"/>
        <v>1216.61</v>
      </c>
      <c r="H30" s="57">
        <f t="shared" si="1"/>
        <v>1216.61</v>
      </c>
    </row>
    <row r="31" spans="1:8" ht="15.75" customHeight="1">
      <c r="A31" s="131" t="s">
        <v>22</v>
      </c>
      <c r="B31" s="106"/>
      <c r="C31" s="55" t="s">
        <v>8</v>
      </c>
      <c r="D31" s="55" t="s">
        <v>9</v>
      </c>
      <c r="E31" s="132" t="s">
        <v>118</v>
      </c>
      <c r="F31" s="55"/>
      <c r="G31" s="57">
        <f t="shared" si="1"/>
        <v>1216.61</v>
      </c>
      <c r="H31" s="57">
        <f t="shared" si="1"/>
        <v>1216.61</v>
      </c>
    </row>
    <row r="32" spans="1:8" s="7" customFormat="1" ht="48">
      <c r="A32" s="65" t="s">
        <v>90</v>
      </c>
      <c r="B32" s="55"/>
      <c r="C32" s="55" t="s">
        <v>8</v>
      </c>
      <c r="D32" s="55" t="s">
        <v>9</v>
      </c>
      <c r="E32" s="132" t="s">
        <v>118</v>
      </c>
      <c r="F32" s="55" t="s">
        <v>94</v>
      </c>
      <c r="G32" s="58">
        <v>1216.61</v>
      </c>
      <c r="H32" s="58">
        <v>1216.61</v>
      </c>
    </row>
    <row r="33" spans="1:8" s="7" customFormat="1" ht="36">
      <c r="A33" s="72" t="s">
        <v>20</v>
      </c>
      <c r="B33" s="60"/>
      <c r="C33" s="60" t="s">
        <v>8</v>
      </c>
      <c r="D33" s="60" t="s">
        <v>11</v>
      </c>
      <c r="E33" s="133"/>
      <c r="F33" s="60"/>
      <c r="G33" s="61">
        <f>G34</f>
        <v>2546.44</v>
      </c>
      <c r="H33" s="61">
        <f>H34</f>
        <v>2561.44</v>
      </c>
    </row>
    <row r="34" spans="1:8" s="12" customFormat="1" ht="18" customHeight="1">
      <c r="A34" s="131" t="s">
        <v>89</v>
      </c>
      <c r="B34" s="107"/>
      <c r="C34" s="55" t="s">
        <v>8</v>
      </c>
      <c r="D34" s="55" t="s">
        <v>11</v>
      </c>
      <c r="E34" s="132">
        <v>9900000000</v>
      </c>
      <c r="F34" s="55"/>
      <c r="G34" s="57">
        <f>G35+G41+G38+G44</f>
        <v>2546.44</v>
      </c>
      <c r="H34" s="57">
        <f>H35+H41+H38+H44</f>
        <v>2561.44</v>
      </c>
    </row>
    <row r="35" spans="1:8" s="7" customFormat="1" ht="24">
      <c r="A35" s="131" t="s">
        <v>91</v>
      </c>
      <c r="B35" s="107"/>
      <c r="C35" s="62" t="s">
        <v>8</v>
      </c>
      <c r="D35" s="62" t="s">
        <v>11</v>
      </c>
      <c r="E35" s="132">
        <v>9900002040</v>
      </c>
      <c r="F35" s="62"/>
      <c r="G35" s="58">
        <f>G36+G37</f>
        <v>2115.45</v>
      </c>
      <c r="H35" s="58">
        <f>H36+H37</f>
        <v>2115.45</v>
      </c>
    </row>
    <row r="36" spans="1:8" s="7" customFormat="1" ht="48">
      <c r="A36" s="65" t="s">
        <v>90</v>
      </c>
      <c r="B36" s="55"/>
      <c r="C36" s="55" t="s">
        <v>8</v>
      </c>
      <c r="D36" s="55" t="s">
        <v>11</v>
      </c>
      <c r="E36" s="132">
        <v>9900002040</v>
      </c>
      <c r="F36" s="55" t="s">
        <v>94</v>
      </c>
      <c r="G36" s="58">
        <v>1748.45</v>
      </c>
      <c r="H36" s="58">
        <v>1748.45</v>
      </c>
    </row>
    <row r="37" spans="1:8" s="7" customFormat="1" ht="24">
      <c r="A37" s="65" t="s">
        <v>106</v>
      </c>
      <c r="B37" s="55"/>
      <c r="C37" s="55" t="s">
        <v>8</v>
      </c>
      <c r="D37" s="55" t="s">
        <v>11</v>
      </c>
      <c r="E37" s="132">
        <v>9900002040</v>
      </c>
      <c r="F37" s="55" t="s">
        <v>95</v>
      </c>
      <c r="G37" s="58">
        <v>367</v>
      </c>
      <c r="H37" s="58">
        <v>367</v>
      </c>
    </row>
    <row r="38" spans="1:8" s="7" customFormat="1" ht="24">
      <c r="A38" s="64" t="s">
        <v>58</v>
      </c>
      <c r="B38" s="55"/>
      <c r="C38" s="55" t="s">
        <v>8</v>
      </c>
      <c r="D38" s="55" t="s">
        <v>11</v>
      </c>
      <c r="E38" s="132">
        <v>9900051180</v>
      </c>
      <c r="F38" s="62"/>
      <c r="G38" s="58">
        <f>G40+G39</f>
        <v>379</v>
      </c>
      <c r="H38" s="58">
        <f>H40+H39</f>
        <v>394</v>
      </c>
    </row>
    <row r="39" spans="1:8" s="7" customFormat="1" ht="48">
      <c r="A39" s="65" t="s">
        <v>90</v>
      </c>
      <c r="B39" s="51"/>
      <c r="C39" s="55" t="s">
        <v>8</v>
      </c>
      <c r="D39" s="55" t="s">
        <v>11</v>
      </c>
      <c r="E39" s="132">
        <v>9900051180</v>
      </c>
      <c r="F39" s="55" t="s">
        <v>94</v>
      </c>
      <c r="G39" s="58">
        <v>357.95</v>
      </c>
      <c r="H39" s="58">
        <v>370</v>
      </c>
    </row>
    <row r="40" spans="1:8" s="7" customFormat="1" ht="24">
      <c r="A40" s="65" t="s">
        <v>106</v>
      </c>
      <c r="B40" s="55"/>
      <c r="C40" s="55" t="s">
        <v>8</v>
      </c>
      <c r="D40" s="55" t="s">
        <v>11</v>
      </c>
      <c r="E40" s="132">
        <v>9900051180</v>
      </c>
      <c r="F40" s="55" t="s">
        <v>95</v>
      </c>
      <c r="G40" s="58">
        <v>21.05</v>
      </c>
      <c r="H40" s="58">
        <v>24</v>
      </c>
    </row>
    <row r="41" spans="1:8" s="12" customFormat="1" ht="24">
      <c r="A41" s="66" t="s">
        <v>98</v>
      </c>
      <c r="B41" s="55"/>
      <c r="C41" s="62" t="s">
        <v>8</v>
      </c>
      <c r="D41" s="62" t="s">
        <v>11</v>
      </c>
      <c r="E41" s="132">
        <v>9900059300</v>
      </c>
      <c r="F41" s="62"/>
      <c r="G41" s="58">
        <f>G42+G43</f>
        <v>22.3</v>
      </c>
      <c r="H41" s="58">
        <f>H42+H43</f>
        <v>22.3</v>
      </c>
    </row>
    <row r="42" spans="1:8" s="48" customFormat="1" ht="48">
      <c r="A42" s="65" t="s">
        <v>90</v>
      </c>
      <c r="B42" s="55"/>
      <c r="C42" s="62" t="s">
        <v>8</v>
      </c>
      <c r="D42" s="62" t="s">
        <v>11</v>
      </c>
      <c r="E42" s="132">
        <v>9900059300</v>
      </c>
      <c r="F42" s="55" t="s">
        <v>94</v>
      </c>
      <c r="G42" s="58">
        <v>17.5</v>
      </c>
      <c r="H42" s="58">
        <v>17.5</v>
      </c>
    </row>
    <row r="43" spans="1:8" s="48" customFormat="1" ht="24">
      <c r="A43" s="65" t="s">
        <v>106</v>
      </c>
      <c r="B43" s="60"/>
      <c r="C43" s="62" t="s">
        <v>8</v>
      </c>
      <c r="D43" s="62" t="s">
        <v>11</v>
      </c>
      <c r="E43" s="132">
        <v>9900059300</v>
      </c>
      <c r="F43" s="55" t="s">
        <v>95</v>
      </c>
      <c r="G43" s="58">
        <v>4.8</v>
      </c>
      <c r="H43" s="58">
        <v>4.8</v>
      </c>
    </row>
    <row r="44" spans="1:8" s="48" customFormat="1" ht="66" customHeight="1">
      <c r="A44" s="139" t="s">
        <v>176</v>
      </c>
      <c r="B44" s="62"/>
      <c r="C44" s="55" t="s">
        <v>8</v>
      </c>
      <c r="D44" s="55" t="s">
        <v>11</v>
      </c>
      <c r="E44" s="132">
        <v>9900073150</v>
      </c>
      <c r="F44" s="55"/>
      <c r="G44" s="67">
        <f>G45+G46</f>
        <v>29.69</v>
      </c>
      <c r="H44" s="67">
        <f>H45+H46</f>
        <v>29.69</v>
      </c>
    </row>
    <row r="45" spans="1:8" s="48" customFormat="1" ht="48">
      <c r="A45" s="65" t="s">
        <v>90</v>
      </c>
      <c r="B45" s="62"/>
      <c r="C45" s="55" t="s">
        <v>8</v>
      </c>
      <c r="D45" s="55" t="s">
        <v>11</v>
      </c>
      <c r="E45" s="132">
        <v>9900073150</v>
      </c>
      <c r="F45" s="55" t="s">
        <v>94</v>
      </c>
      <c r="G45" s="67">
        <v>19.69</v>
      </c>
      <c r="H45" s="67">
        <v>19.69</v>
      </c>
    </row>
    <row r="46" spans="1:8" s="48" customFormat="1" ht="24">
      <c r="A46" s="65" t="s">
        <v>106</v>
      </c>
      <c r="B46" s="62"/>
      <c r="C46" s="55" t="s">
        <v>8</v>
      </c>
      <c r="D46" s="55" t="s">
        <v>11</v>
      </c>
      <c r="E46" s="132">
        <v>9900073150</v>
      </c>
      <c r="F46" s="55" t="s">
        <v>95</v>
      </c>
      <c r="G46" s="67">
        <v>10</v>
      </c>
      <c r="H46" s="67">
        <v>10</v>
      </c>
    </row>
    <row r="47" spans="1:8" s="7" customFormat="1" ht="18" customHeight="1">
      <c r="A47" s="68" t="s">
        <v>77</v>
      </c>
      <c r="B47" s="62"/>
      <c r="C47" s="51" t="s">
        <v>8</v>
      </c>
      <c r="D47" s="51" t="s">
        <v>59</v>
      </c>
      <c r="E47" s="52"/>
      <c r="F47" s="51"/>
      <c r="G47" s="61">
        <f aca="true" t="shared" si="2" ref="G47:H49">G48</f>
        <v>10</v>
      </c>
      <c r="H47" s="61">
        <f t="shared" si="2"/>
        <v>10</v>
      </c>
    </row>
    <row r="48" spans="1:8" s="7" customFormat="1" ht="18" customHeight="1">
      <c r="A48" s="54" t="s">
        <v>89</v>
      </c>
      <c r="B48" s="62"/>
      <c r="C48" s="55" t="s">
        <v>8</v>
      </c>
      <c r="D48" s="55" t="s">
        <v>59</v>
      </c>
      <c r="E48" s="132">
        <v>9900000000</v>
      </c>
      <c r="F48" s="55"/>
      <c r="G48" s="58">
        <f t="shared" si="2"/>
        <v>10</v>
      </c>
      <c r="H48" s="58">
        <f t="shared" si="2"/>
        <v>10</v>
      </c>
    </row>
    <row r="49" spans="1:8" s="7" customFormat="1" ht="18" customHeight="1">
      <c r="A49" s="69" t="s">
        <v>78</v>
      </c>
      <c r="B49" s="62"/>
      <c r="C49" s="55" t="s">
        <v>8</v>
      </c>
      <c r="D49" s="55" t="s">
        <v>59</v>
      </c>
      <c r="E49" s="132">
        <v>9900092720</v>
      </c>
      <c r="F49" s="55"/>
      <c r="G49" s="58">
        <f t="shared" si="2"/>
        <v>10</v>
      </c>
      <c r="H49" s="58">
        <f t="shared" si="2"/>
        <v>10</v>
      </c>
    </row>
    <row r="50" spans="1:8" s="12" customFormat="1" ht="18" customHeight="1">
      <c r="A50" s="63" t="s">
        <v>92</v>
      </c>
      <c r="B50" s="62"/>
      <c r="C50" s="55" t="s">
        <v>8</v>
      </c>
      <c r="D50" s="55" t="s">
        <v>59</v>
      </c>
      <c r="E50" s="132">
        <v>9900092720</v>
      </c>
      <c r="F50" s="55" t="s">
        <v>96</v>
      </c>
      <c r="G50" s="58">
        <v>10</v>
      </c>
      <c r="H50" s="58">
        <v>10</v>
      </c>
    </row>
    <row r="51" spans="1:8" s="12" customFormat="1" ht="18" customHeight="1">
      <c r="A51" s="72" t="s">
        <v>37</v>
      </c>
      <c r="B51" s="62"/>
      <c r="C51" s="60" t="s">
        <v>8</v>
      </c>
      <c r="D51" s="60" t="s">
        <v>56</v>
      </c>
      <c r="E51" s="133"/>
      <c r="F51" s="60"/>
      <c r="G51" s="61">
        <f>G52</f>
        <v>37.300000000000004</v>
      </c>
      <c r="H51" s="61">
        <f>H52</f>
        <v>37.300000000000004</v>
      </c>
    </row>
    <row r="52" spans="1:8" s="7" customFormat="1" ht="18" customHeight="1">
      <c r="A52" s="131" t="s">
        <v>89</v>
      </c>
      <c r="B52" s="62"/>
      <c r="C52" s="55" t="s">
        <v>8</v>
      </c>
      <c r="D52" s="55" t="s">
        <v>56</v>
      </c>
      <c r="E52" s="132">
        <v>9900000000</v>
      </c>
      <c r="F52" s="55"/>
      <c r="G52" s="57">
        <f>G56+G53+G58</f>
        <v>37.300000000000004</v>
      </c>
      <c r="H52" s="57">
        <f>H56+H53+H58</f>
        <v>37.300000000000004</v>
      </c>
    </row>
    <row r="53" spans="1:8" s="7" customFormat="1" ht="18" customHeight="1">
      <c r="A53" s="131" t="s">
        <v>76</v>
      </c>
      <c r="B53" s="62"/>
      <c r="C53" s="62" t="s">
        <v>8</v>
      </c>
      <c r="D53" s="62" t="s">
        <v>56</v>
      </c>
      <c r="E53" s="132">
        <v>9900009230</v>
      </c>
      <c r="F53" s="55"/>
      <c r="G53" s="58">
        <f>G55+G54</f>
        <v>14.8</v>
      </c>
      <c r="H53" s="58">
        <f>H55+H54</f>
        <v>14.8</v>
      </c>
    </row>
    <row r="54" spans="1:8" s="7" customFormat="1" ht="24">
      <c r="A54" s="65" t="s">
        <v>106</v>
      </c>
      <c r="B54" s="62"/>
      <c r="C54" s="62" t="s">
        <v>8</v>
      </c>
      <c r="D54" s="62" t="s">
        <v>56</v>
      </c>
      <c r="E54" s="132">
        <v>9900009230</v>
      </c>
      <c r="F54" s="55" t="s">
        <v>95</v>
      </c>
      <c r="G54" s="58">
        <v>7.8</v>
      </c>
      <c r="H54" s="58">
        <v>7.8</v>
      </c>
    </row>
    <row r="55" spans="1:8" s="7" customFormat="1" ht="18.75" customHeight="1">
      <c r="A55" s="65" t="s">
        <v>92</v>
      </c>
      <c r="B55" s="60"/>
      <c r="C55" s="62" t="s">
        <v>8</v>
      </c>
      <c r="D55" s="62" t="s">
        <v>56</v>
      </c>
      <c r="E55" s="132">
        <v>9900009230</v>
      </c>
      <c r="F55" s="55" t="s">
        <v>96</v>
      </c>
      <c r="G55" s="58">
        <v>7</v>
      </c>
      <c r="H55" s="58">
        <v>7</v>
      </c>
    </row>
    <row r="56" spans="1:8" s="7" customFormat="1" ht="48">
      <c r="A56" s="70" t="s">
        <v>101</v>
      </c>
      <c r="B56" s="60"/>
      <c r="C56" s="62" t="s">
        <v>8</v>
      </c>
      <c r="D56" s="62" t="s">
        <v>56</v>
      </c>
      <c r="E56" s="132">
        <v>9900024030</v>
      </c>
      <c r="F56" s="62"/>
      <c r="G56" s="58">
        <f>G57</f>
        <v>8.9</v>
      </c>
      <c r="H56" s="58">
        <f>H57</f>
        <v>8.9</v>
      </c>
    </row>
    <row r="57" spans="1:8" s="7" customFormat="1" ht="17.25" customHeight="1">
      <c r="A57" s="71" t="s">
        <v>34</v>
      </c>
      <c r="B57" s="62"/>
      <c r="C57" s="62" t="s">
        <v>8</v>
      </c>
      <c r="D57" s="62" t="s">
        <v>56</v>
      </c>
      <c r="E57" s="132">
        <v>9900024030</v>
      </c>
      <c r="F57" s="62" t="s">
        <v>97</v>
      </c>
      <c r="G57" s="58">
        <v>8.9</v>
      </c>
      <c r="H57" s="58">
        <v>8.9</v>
      </c>
    </row>
    <row r="58" spans="1:8" s="7" customFormat="1" ht="60">
      <c r="A58" s="70" t="s">
        <v>105</v>
      </c>
      <c r="B58" s="62"/>
      <c r="C58" s="62" t="s">
        <v>8</v>
      </c>
      <c r="D58" s="62" t="s">
        <v>56</v>
      </c>
      <c r="E58" s="132">
        <v>9900024040</v>
      </c>
      <c r="F58" s="62"/>
      <c r="G58" s="58">
        <f>G59</f>
        <v>13.6</v>
      </c>
      <c r="H58" s="58">
        <f>H59</f>
        <v>13.6</v>
      </c>
    </row>
    <row r="59" spans="1:8" s="12" customFormat="1" ht="15.75" customHeight="1">
      <c r="A59" s="71" t="s">
        <v>34</v>
      </c>
      <c r="B59" s="62"/>
      <c r="C59" s="62" t="s">
        <v>8</v>
      </c>
      <c r="D59" s="62" t="s">
        <v>56</v>
      </c>
      <c r="E59" s="132">
        <v>9900024040</v>
      </c>
      <c r="F59" s="62" t="s">
        <v>97</v>
      </c>
      <c r="G59" s="58">
        <v>13.6</v>
      </c>
      <c r="H59" s="58">
        <v>13.6</v>
      </c>
    </row>
    <row r="60" spans="1:8" s="7" customFormat="1" ht="24">
      <c r="A60" s="72" t="s">
        <v>79</v>
      </c>
      <c r="B60" s="62"/>
      <c r="C60" s="60" t="s">
        <v>17</v>
      </c>
      <c r="D60" s="60" t="s">
        <v>35</v>
      </c>
      <c r="E60" s="52"/>
      <c r="F60" s="51"/>
      <c r="G60" s="61">
        <f>G61</f>
        <v>2.8</v>
      </c>
      <c r="H60" s="61">
        <f>H61</f>
        <v>2.8</v>
      </c>
    </row>
    <row r="61" spans="1:8" s="7" customFormat="1" ht="24">
      <c r="A61" s="72" t="s">
        <v>80</v>
      </c>
      <c r="B61" s="62"/>
      <c r="C61" s="60" t="s">
        <v>17</v>
      </c>
      <c r="D61" s="60" t="s">
        <v>81</v>
      </c>
      <c r="E61" s="52"/>
      <c r="F61" s="51"/>
      <c r="G61" s="61">
        <f>G64+G62</f>
        <v>2.8</v>
      </c>
      <c r="H61" s="61">
        <f>H64+H62</f>
        <v>2.8</v>
      </c>
    </row>
    <row r="62" spans="1:8" s="7" customFormat="1" ht="36" customHeight="1">
      <c r="A62" s="73" t="s">
        <v>173</v>
      </c>
      <c r="B62" s="62"/>
      <c r="C62" s="62" t="s">
        <v>17</v>
      </c>
      <c r="D62" s="62" t="s">
        <v>81</v>
      </c>
      <c r="E62" s="132">
        <v>200000000</v>
      </c>
      <c r="F62" s="55"/>
      <c r="G62" s="58">
        <f>G63</f>
        <v>2.5</v>
      </c>
      <c r="H62" s="58">
        <f>H63</f>
        <v>2.5</v>
      </c>
    </row>
    <row r="63" spans="1:8" s="7" customFormat="1" ht="24">
      <c r="A63" s="63" t="s">
        <v>106</v>
      </c>
      <c r="B63" s="62"/>
      <c r="C63" s="62" t="s">
        <v>17</v>
      </c>
      <c r="D63" s="62" t="s">
        <v>81</v>
      </c>
      <c r="E63" s="132">
        <v>200000000</v>
      </c>
      <c r="F63" s="55" t="s">
        <v>95</v>
      </c>
      <c r="G63" s="58">
        <v>2.5</v>
      </c>
      <c r="H63" s="58">
        <v>2.5</v>
      </c>
    </row>
    <row r="64" spans="1:8" s="7" customFormat="1" ht="24">
      <c r="A64" s="54" t="s">
        <v>89</v>
      </c>
      <c r="B64" s="62"/>
      <c r="C64" s="62" t="s">
        <v>17</v>
      </c>
      <c r="D64" s="62" t="s">
        <v>81</v>
      </c>
      <c r="E64" s="132">
        <v>9900000000</v>
      </c>
      <c r="F64" s="55"/>
      <c r="G64" s="58">
        <f>G65</f>
        <v>0.3</v>
      </c>
      <c r="H64" s="58">
        <f>H65</f>
        <v>0.3</v>
      </c>
    </row>
    <row r="65" spans="1:8" s="7" customFormat="1" ht="50.25" customHeight="1">
      <c r="A65" s="134" t="s">
        <v>119</v>
      </c>
      <c r="B65" s="60"/>
      <c r="C65" s="62" t="s">
        <v>17</v>
      </c>
      <c r="D65" s="62" t="s">
        <v>81</v>
      </c>
      <c r="E65" s="132">
        <v>9900024070</v>
      </c>
      <c r="F65" s="55"/>
      <c r="G65" s="58">
        <f>G66</f>
        <v>0.3</v>
      </c>
      <c r="H65" s="58">
        <f>H66</f>
        <v>0.3</v>
      </c>
    </row>
    <row r="66" spans="1:8" s="7" customFormat="1" ht="18.75" customHeight="1">
      <c r="A66" s="71" t="s">
        <v>34</v>
      </c>
      <c r="B66" s="60"/>
      <c r="C66" s="62" t="s">
        <v>17</v>
      </c>
      <c r="D66" s="62" t="s">
        <v>81</v>
      </c>
      <c r="E66" s="132">
        <v>9900024070</v>
      </c>
      <c r="F66" s="55" t="s">
        <v>97</v>
      </c>
      <c r="G66" s="58">
        <v>0.3</v>
      </c>
      <c r="H66" s="58">
        <v>0.3</v>
      </c>
    </row>
    <row r="67" spans="1:8" s="7" customFormat="1" ht="15.75" customHeight="1">
      <c r="A67" s="59" t="s">
        <v>6</v>
      </c>
      <c r="B67" s="62"/>
      <c r="C67" s="60" t="s">
        <v>10</v>
      </c>
      <c r="D67" s="60" t="s">
        <v>35</v>
      </c>
      <c r="E67" s="56"/>
      <c r="F67" s="62"/>
      <c r="G67" s="61">
        <f>G72+G75+G68</f>
        <v>251.39</v>
      </c>
      <c r="H67" s="61">
        <f>H72+H75+H68</f>
        <v>135.98999999999998</v>
      </c>
    </row>
    <row r="68" spans="1:8" s="7" customFormat="1" ht="15.75" customHeight="1">
      <c r="A68" s="59" t="s">
        <v>147</v>
      </c>
      <c r="B68" s="62"/>
      <c r="C68" s="60" t="s">
        <v>10</v>
      </c>
      <c r="D68" s="60" t="s">
        <v>8</v>
      </c>
      <c r="E68" s="56"/>
      <c r="F68" s="62"/>
      <c r="G68" s="61">
        <f aca="true" t="shared" si="3" ref="G68:H70">G69</f>
        <v>6.73</v>
      </c>
      <c r="H68" s="61">
        <f t="shared" si="3"/>
        <v>6.73</v>
      </c>
    </row>
    <row r="69" spans="1:8" s="7" customFormat="1" ht="15.75" customHeight="1">
      <c r="A69" s="54" t="s">
        <v>89</v>
      </c>
      <c r="B69" s="62"/>
      <c r="C69" s="62" t="s">
        <v>10</v>
      </c>
      <c r="D69" s="62" t="s">
        <v>8</v>
      </c>
      <c r="E69" s="132">
        <v>9900000000</v>
      </c>
      <c r="F69" s="62"/>
      <c r="G69" s="58">
        <f t="shared" si="3"/>
        <v>6.73</v>
      </c>
      <c r="H69" s="58">
        <f t="shared" si="3"/>
        <v>6.73</v>
      </c>
    </row>
    <row r="70" spans="1:8" s="7" customFormat="1" ht="36">
      <c r="A70" s="100" t="s">
        <v>148</v>
      </c>
      <c r="B70" s="62"/>
      <c r="C70" s="62" t="s">
        <v>10</v>
      </c>
      <c r="D70" s="62" t="s">
        <v>8</v>
      </c>
      <c r="E70" s="132">
        <v>9900009260</v>
      </c>
      <c r="F70" s="62"/>
      <c r="G70" s="58">
        <f t="shared" si="3"/>
        <v>6.73</v>
      </c>
      <c r="H70" s="58">
        <f t="shared" si="3"/>
        <v>6.73</v>
      </c>
    </row>
    <row r="71" spans="1:8" s="7" customFormat="1" ht="24">
      <c r="A71" s="65" t="s">
        <v>106</v>
      </c>
      <c r="B71" s="62"/>
      <c r="C71" s="62" t="s">
        <v>10</v>
      </c>
      <c r="D71" s="62" t="s">
        <v>8</v>
      </c>
      <c r="E71" s="132">
        <v>9900009260</v>
      </c>
      <c r="F71" s="62" t="s">
        <v>95</v>
      </c>
      <c r="G71" s="58">
        <v>6.73</v>
      </c>
      <c r="H71" s="58">
        <v>6.73</v>
      </c>
    </row>
    <row r="72" spans="1:8" s="7" customFormat="1" ht="19.5" customHeight="1">
      <c r="A72" s="59" t="s">
        <v>21</v>
      </c>
      <c r="B72" s="62"/>
      <c r="C72" s="60" t="s">
        <v>10</v>
      </c>
      <c r="D72" s="60" t="s">
        <v>17</v>
      </c>
      <c r="E72" s="52"/>
      <c r="F72" s="60"/>
      <c r="G72" s="61">
        <f>G73</f>
        <v>241.66</v>
      </c>
      <c r="H72" s="61">
        <f>H73</f>
        <v>126.26</v>
      </c>
    </row>
    <row r="73" spans="1:8" s="7" customFormat="1" ht="36">
      <c r="A73" s="74" t="s">
        <v>172</v>
      </c>
      <c r="B73" s="60"/>
      <c r="C73" s="75" t="s">
        <v>10</v>
      </c>
      <c r="D73" s="75" t="s">
        <v>17</v>
      </c>
      <c r="E73" s="132">
        <v>100000000</v>
      </c>
      <c r="F73" s="75"/>
      <c r="G73" s="76">
        <f>G74</f>
        <v>241.66</v>
      </c>
      <c r="H73" s="76">
        <f>H74</f>
        <v>126.26</v>
      </c>
    </row>
    <row r="74" spans="1:8" s="7" customFormat="1" ht="24">
      <c r="A74" s="63" t="s">
        <v>106</v>
      </c>
      <c r="B74" s="60"/>
      <c r="C74" s="75" t="s">
        <v>10</v>
      </c>
      <c r="D74" s="75" t="s">
        <v>17</v>
      </c>
      <c r="E74" s="132">
        <v>100000000</v>
      </c>
      <c r="F74" s="75" t="s">
        <v>95</v>
      </c>
      <c r="G74" s="76">
        <v>241.66</v>
      </c>
      <c r="H74" s="76">
        <v>126.26</v>
      </c>
    </row>
    <row r="75" spans="1:8" ht="14.25" customHeight="1">
      <c r="A75" s="77" t="s">
        <v>57</v>
      </c>
      <c r="B75" s="93"/>
      <c r="C75" s="78" t="s">
        <v>10</v>
      </c>
      <c r="D75" s="78" t="s">
        <v>10</v>
      </c>
      <c r="E75" s="79"/>
      <c r="F75" s="80"/>
      <c r="G75" s="81">
        <f aca="true" t="shared" si="4" ref="G75:H77">G76</f>
        <v>3</v>
      </c>
      <c r="H75" s="81">
        <f t="shared" si="4"/>
        <v>3</v>
      </c>
    </row>
    <row r="76" spans="1:8" ht="12.75">
      <c r="A76" s="54" t="s">
        <v>89</v>
      </c>
      <c r="B76" s="93"/>
      <c r="C76" s="80" t="s">
        <v>10</v>
      </c>
      <c r="D76" s="80" t="s">
        <v>10</v>
      </c>
      <c r="E76" s="132">
        <v>9900000000</v>
      </c>
      <c r="F76" s="80"/>
      <c r="G76" s="82">
        <f t="shared" si="4"/>
        <v>3</v>
      </c>
      <c r="H76" s="82">
        <f t="shared" si="4"/>
        <v>3</v>
      </c>
    </row>
    <row r="77" spans="1:8" ht="60">
      <c r="A77" s="101" t="s">
        <v>102</v>
      </c>
      <c r="B77" s="93"/>
      <c r="C77" s="80" t="s">
        <v>10</v>
      </c>
      <c r="D77" s="80" t="s">
        <v>10</v>
      </c>
      <c r="E77" s="132">
        <v>9900024020</v>
      </c>
      <c r="F77" s="80"/>
      <c r="G77" s="82">
        <f t="shared" si="4"/>
        <v>3</v>
      </c>
      <c r="H77" s="82">
        <f t="shared" si="4"/>
        <v>3</v>
      </c>
    </row>
    <row r="78" spans="1:8" ht="12.75">
      <c r="A78" s="83" t="s">
        <v>34</v>
      </c>
      <c r="B78" s="93"/>
      <c r="C78" s="80" t="s">
        <v>10</v>
      </c>
      <c r="D78" s="80" t="s">
        <v>10</v>
      </c>
      <c r="E78" s="132">
        <v>9900024020</v>
      </c>
      <c r="F78" s="80" t="s">
        <v>97</v>
      </c>
      <c r="G78" s="82">
        <v>3</v>
      </c>
      <c r="H78" s="82">
        <v>3</v>
      </c>
    </row>
    <row r="79" spans="1:8" ht="12.75">
      <c r="A79" s="84" t="s">
        <v>70</v>
      </c>
      <c r="B79" s="93"/>
      <c r="C79" s="78" t="s">
        <v>60</v>
      </c>
      <c r="D79" s="78" t="s">
        <v>35</v>
      </c>
      <c r="E79" s="56"/>
      <c r="F79" s="80"/>
      <c r="G79" s="81">
        <f aca="true" t="shared" si="5" ref="G79:H82">G80</f>
        <v>4</v>
      </c>
      <c r="H79" s="81">
        <f t="shared" si="5"/>
        <v>4</v>
      </c>
    </row>
    <row r="80" spans="1:8" ht="12.75">
      <c r="A80" s="84" t="s">
        <v>61</v>
      </c>
      <c r="B80" s="93"/>
      <c r="C80" s="78" t="s">
        <v>60</v>
      </c>
      <c r="D80" s="78" t="s">
        <v>8</v>
      </c>
      <c r="E80" s="56"/>
      <c r="F80" s="80"/>
      <c r="G80" s="81">
        <f t="shared" si="5"/>
        <v>4</v>
      </c>
      <c r="H80" s="81">
        <f t="shared" si="5"/>
        <v>4</v>
      </c>
    </row>
    <row r="81" spans="1:8" ht="12.75">
      <c r="A81" s="54" t="s">
        <v>89</v>
      </c>
      <c r="B81" s="93"/>
      <c r="C81" s="80" t="s">
        <v>60</v>
      </c>
      <c r="D81" s="80" t="s">
        <v>8</v>
      </c>
      <c r="E81" s="132">
        <v>9900000000</v>
      </c>
      <c r="F81" s="80"/>
      <c r="G81" s="82">
        <f t="shared" si="5"/>
        <v>4</v>
      </c>
      <c r="H81" s="82">
        <f t="shared" si="5"/>
        <v>4</v>
      </c>
    </row>
    <row r="82" spans="1:8" ht="12.75">
      <c r="A82" s="85" t="s">
        <v>99</v>
      </c>
      <c r="B82" s="93"/>
      <c r="C82" s="80" t="s">
        <v>60</v>
      </c>
      <c r="D82" s="80" t="s">
        <v>8</v>
      </c>
      <c r="E82" s="132">
        <v>9900099010</v>
      </c>
      <c r="F82" s="80"/>
      <c r="G82" s="82">
        <f t="shared" si="5"/>
        <v>4</v>
      </c>
      <c r="H82" s="82">
        <f t="shared" si="5"/>
        <v>4</v>
      </c>
    </row>
    <row r="83" spans="1:8" ht="24">
      <c r="A83" s="63" t="s">
        <v>106</v>
      </c>
      <c r="B83" s="93"/>
      <c r="C83" s="80" t="s">
        <v>60</v>
      </c>
      <c r="D83" s="80" t="s">
        <v>8</v>
      </c>
      <c r="E83" s="132">
        <v>9900099010</v>
      </c>
      <c r="F83" s="80" t="s">
        <v>95</v>
      </c>
      <c r="G83" s="82">
        <v>4</v>
      </c>
      <c r="H83" s="82">
        <v>4</v>
      </c>
    </row>
    <row r="84" spans="1:8" ht="12.75">
      <c r="A84" s="86" t="s">
        <v>7</v>
      </c>
      <c r="B84" s="93"/>
      <c r="C84" s="87" t="s">
        <v>16</v>
      </c>
      <c r="D84" s="87" t="s">
        <v>35</v>
      </c>
      <c r="E84" s="88"/>
      <c r="F84" s="89"/>
      <c r="G84" s="90">
        <f aca="true" t="shared" si="6" ref="G84:H87">G85</f>
        <v>504.4</v>
      </c>
      <c r="H84" s="90">
        <f t="shared" si="6"/>
        <v>504.4</v>
      </c>
    </row>
    <row r="85" spans="1:8" ht="12.75">
      <c r="A85" s="86" t="s">
        <v>18</v>
      </c>
      <c r="B85" s="93"/>
      <c r="C85" s="91">
        <v>10</v>
      </c>
      <c r="D85" s="91" t="s">
        <v>8</v>
      </c>
      <c r="E85" s="92"/>
      <c r="F85" s="91"/>
      <c r="G85" s="90">
        <f t="shared" si="6"/>
        <v>504.4</v>
      </c>
      <c r="H85" s="90">
        <f t="shared" si="6"/>
        <v>504.4</v>
      </c>
    </row>
    <row r="86" spans="1:8" ht="12.75">
      <c r="A86" s="54" t="s">
        <v>89</v>
      </c>
      <c r="B86" s="93"/>
      <c r="C86" s="93">
        <v>10</v>
      </c>
      <c r="D86" s="93" t="s">
        <v>8</v>
      </c>
      <c r="E86" s="132">
        <v>9900000000</v>
      </c>
      <c r="F86" s="93"/>
      <c r="G86" s="94">
        <f t="shared" si="6"/>
        <v>504.4</v>
      </c>
      <c r="H86" s="94">
        <f t="shared" si="6"/>
        <v>504.4</v>
      </c>
    </row>
    <row r="87" spans="1:8" ht="36">
      <c r="A87" s="95" t="s">
        <v>104</v>
      </c>
      <c r="B87" s="93"/>
      <c r="C87" s="93" t="s">
        <v>16</v>
      </c>
      <c r="D87" s="93" t="s">
        <v>8</v>
      </c>
      <c r="E87" s="135">
        <v>9900010490</v>
      </c>
      <c r="F87" s="93"/>
      <c r="G87" s="94">
        <f t="shared" si="6"/>
        <v>504.4</v>
      </c>
      <c r="H87" s="94">
        <f t="shared" si="6"/>
        <v>504.4</v>
      </c>
    </row>
    <row r="88" spans="1:8" ht="12.75">
      <c r="A88" s="102" t="s">
        <v>93</v>
      </c>
      <c r="B88" s="93"/>
      <c r="C88" s="93" t="s">
        <v>16</v>
      </c>
      <c r="D88" s="93" t="s">
        <v>8</v>
      </c>
      <c r="E88" s="135">
        <v>9900010490</v>
      </c>
      <c r="F88" s="93">
        <v>300</v>
      </c>
      <c r="G88" s="94">
        <v>504.4</v>
      </c>
      <c r="H88" s="94">
        <v>504.4</v>
      </c>
    </row>
    <row r="89" spans="1:8" ht="17.25" customHeight="1">
      <c r="A89" s="96" t="s">
        <v>62</v>
      </c>
      <c r="B89" s="93"/>
      <c r="C89" s="60" t="s">
        <v>59</v>
      </c>
      <c r="D89" s="60" t="s">
        <v>35</v>
      </c>
      <c r="E89" s="97"/>
      <c r="F89" s="60"/>
      <c r="G89" s="98">
        <f aca="true" t="shared" si="7" ref="G89:H92">G90</f>
        <v>3</v>
      </c>
      <c r="H89" s="98">
        <f t="shared" si="7"/>
        <v>2</v>
      </c>
    </row>
    <row r="90" spans="1:8" ht="17.25" customHeight="1">
      <c r="A90" s="96" t="s">
        <v>82</v>
      </c>
      <c r="B90" s="93"/>
      <c r="C90" s="60" t="s">
        <v>59</v>
      </c>
      <c r="D90" s="60" t="s">
        <v>9</v>
      </c>
      <c r="E90" s="97"/>
      <c r="F90" s="60"/>
      <c r="G90" s="98">
        <f t="shared" si="7"/>
        <v>3</v>
      </c>
      <c r="H90" s="98">
        <f t="shared" si="7"/>
        <v>2</v>
      </c>
    </row>
    <row r="91" spans="1:8" ht="17.25" customHeight="1">
      <c r="A91" s="54" t="s">
        <v>89</v>
      </c>
      <c r="B91" s="93"/>
      <c r="C91" s="62" t="s">
        <v>59</v>
      </c>
      <c r="D91" s="62" t="s">
        <v>9</v>
      </c>
      <c r="E91" s="132">
        <v>9900000000</v>
      </c>
      <c r="F91" s="62"/>
      <c r="G91" s="99">
        <f t="shared" si="7"/>
        <v>3</v>
      </c>
      <c r="H91" s="99">
        <f t="shared" si="7"/>
        <v>2</v>
      </c>
    </row>
    <row r="92" spans="1:8" ht="24">
      <c r="A92" s="100" t="s">
        <v>100</v>
      </c>
      <c r="B92" s="93"/>
      <c r="C92" s="62" t="s">
        <v>59</v>
      </c>
      <c r="D92" s="62" t="s">
        <v>9</v>
      </c>
      <c r="E92" s="132">
        <v>9900099020</v>
      </c>
      <c r="F92" s="62"/>
      <c r="G92" s="99">
        <f t="shared" si="7"/>
        <v>3</v>
      </c>
      <c r="H92" s="99">
        <f t="shared" si="7"/>
        <v>2</v>
      </c>
    </row>
    <row r="93" spans="1:8" ht="24">
      <c r="A93" s="63" t="s">
        <v>106</v>
      </c>
      <c r="B93" s="93"/>
      <c r="C93" s="62" t="s">
        <v>59</v>
      </c>
      <c r="D93" s="62" t="s">
        <v>9</v>
      </c>
      <c r="E93" s="132">
        <v>9900099020</v>
      </c>
      <c r="F93" s="62" t="s">
        <v>95</v>
      </c>
      <c r="G93" s="99">
        <v>3</v>
      </c>
      <c r="H93" s="99">
        <v>2</v>
      </c>
    </row>
    <row r="94" spans="1:8" ht="12.75">
      <c r="A94" s="103" t="s">
        <v>83</v>
      </c>
      <c r="B94" s="13"/>
      <c r="C94" s="91">
        <v>99</v>
      </c>
      <c r="D94" s="89" t="s">
        <v>35</v>
      </c>
      <c r="E94" s="91"/>
      <c r="F94" s="91"/>
      <c r="G94" s="90">
        <f>G95</f>
        <v>0</v>
      </c>
      <c r="H94" s="90">
        <f>H95</f>
        <v>118</v>
      </c>
    </row>
    <row r="95" spans="1:8" ht="12.75">
      <c r="A95" s="103" t="s">
        <v>83</v>
      </c>
      <c r="B95" s="13"/>
      <c r="C95" s="91">
        <v>99</v>
      </c>
      <c r="D95" s="91">
        <v>99</v>
      </c>
      <c r="E95" s="91"/>
      <c r="F95" s="91"/>
      <c r="G95" s="90">
        <f>G96</f>
        <v>0</v>
      </c>
      <c r="H95" s="90">
        <f>H96</f>
        <v>118</v>
      </c>
    </row>
    <row r="96" spans="1:9" ht="12.75">
      <c r="A96" s="104" t="s">
        <v>83</v>
      </c>
      <c r="B96" s="13"/>
      <c r="C96" s="93">
        <v>99</v>
      </c>
      <c r="D96" s="93">
        <v>99</v>
      </c>
      <c r="E96" s="132">
        <v>9900099990</v>
      </c>
      <c r="F96" s="93">
        <v>800</v>
      </c>
      <c r="G96" s="94">
        <v>0</v>
      </c>
      <c r="H96" s="94">
        <v>118</v>
      </c>
      <c r="I96" t="s">
        <v>178</v>
      </c>
    </row>
  </sheetData>
  <sheetProtection/>
  <mergeCells count="20">
    <mergeCell ref="A3:H3"/>
    <mergeCell ref="A1:H1"/>
    <mergeCell ref="A2:H2"/>
    <mergeCell ref="A4:H4"/>
    <mergeCell ref="A5:H5"/>
    <mergeCell ref="A6:H6"/>
    <mergeCell ref="A13:H13"/>
    <mergeCell ref="A8:H8"/>
    <mergeCell ref="A9:H9"/>
    <mergeCell ref="A10:H10"/>
    <mergeCell ref="A11:H11"/>
    <mergeCell ref="E15:G15"/>
    <mergeCell ref="C16:C17"/>
    <mergeCell ref="A16:A17"/>
    <mergeCell ref="B16:B17"/>
    <mergeCell ref="G16:H16"/>
    <mergeCell ref="A26:H26"/>
    <mergeCell ref="F16:F17"/>
    <mergeCell ref="E16:E17"/>
    <mergeCell ref="D16:D17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Normal="75" zoomScaleSheetLayoutView="100" zoomScalePageLayoutView="0" workbookViewId="0" topLeftCell="A1">
      <selection activeCell="S36" sqref="S36"/>
    </sheetView>
  </sheetViews>
  <sheetFormatPr defaultColWidth="8.00390625" defaultRowHeight="12.75" outlineLevelCol="1"/>
  <cols>
    <col min="1" max="4" width="3.875" style="23" bestFit="1" customWidth="1"/>
    <col min="5" max="5" width="9.25390625" style="24" customWidth="1"/>
    <col min="6" max="6" width="0.74609375" style="25" hidden="1" customWidth="1"/>
    <col min="7" max="7" width="55.875" style="46" customWidth="1"/>
    <col min="8" max="8" width="10.25390625" style="26" customWidth="1"/>
    <col min="9" max="9" width="14.125" style="26" hidden="1" customWidth="1"/>
    <col min="10" max="10" width="18.25390625" style="26" hidden="1" customWidth="1" outlineLevel="1"/>
    <col min="11" max="11" width="23.00390625" style="26" hidden="1" customWidth="1" outlineLevel="1"/>
    <col min="12" max="12" width="17.25390625" style="26" hidden="1" customWidth="1"/>
    <col min="13" max="13" width="13.125" style="26" hidden="1" customWidth="1"/>
    <col min="14" max="16" width="17.125" style="26" hidden="1" customWidth="1"/>
    <col min="17" max="17" width="8.00390625" style="26" hidden="1" customWidth="1"/>
    <col min="18" max="18" width="2.00390625" style="26" customWidth="1"/>
    <col min="19" max="25" width="8.00390625" style="26" customWidth="1"/>
    <col min="26" max="26" width="82.875" style="26" bestFit="1" customWidth="1"/>
    <col min="27" max="16384" width="8.00390625" style="26" customWidth="1"/>
  </cols>
  <sheetData>
    <row r="1" spans="7:8" ht="11.25" customHeight="1">
      <c r="G1" s="162" t="s">
        <v>38</v>
      </c>
      <c r="H1" s="162"/>
    </row>
    <row r="2" spans="7:8" ht="11.25" customHeight="1">
      <c r="G2" s="162" t="s">
        <v>72</v>
      </c>
      <c r="H2" s="162"/>
    </row>
    <row r="3" spans="7:8" ht="11.25" customHeight="1">
      <c r="G3" s="162" t="s">
        <v>184</v>
      </c>
      <c r="H3" s="162"/>
    </row>
    <row r="4" spans="7:8" ht="11.25" customHeight="1">
      <c r="G4" s="162" t="s">
        <v>169</v>
      </c>
      <c r="H4" s="162"/>
    </row>
    <row r="5" spans="7:8" ht="11.25" customHeight="1">
      <c r="G5" s="162" t="s">
        <v>163</v>
      </c>
      <c r="H5" s="162"/>
    </row>
    <row r="6" spans="7:8" ht="11.25" customHeight="1">
      <c r="G6" s="153" t="s">
        <v>191</v>
      </c>
      <c r="H6" s="153"/>
    </row>
    <row r="7" spans="7:8" ht="11.25" customHeight="1">
      <c r="G7" s="6"/>
      <c r="H7" s="6"/>
    </row>
    <row r="8" spans="7:8" ht="11.25" customHeight="1">
      <c r="G8" s="162" t="s">
        <v>182</v>
      </c>
      <c r="H8" s="162"/>
    </row>
    <row r="9" spans="7:8" ht="11.25" customHeight="1">
      <c r="G9" s="162" t="s">
        <v>72</v>
      </c>
      <c r="H9" s="162"/>
    </row>
    <row r="10" spans="7:8" ht="11.25" customHeight="1">
      <c r="G10" s="162" t="s">
        <v>169</v>
      </c>
      <c r="H10" s="162"/>
    </row>
    <row r="11" spans="7:8" ht="11.25" customHeight="1">
      <c r="G11" s="162" t="s">
        <v>163</v>
      </c>
      <c r="H11" s="162"/>
    </row>
    <row r="12" spans="7:8" ht="11.25" customHeight="1">
      <c r="G12" s="162"/>
      <c r="H12" s="162"/>
    </row>
    <row r="13" spans="1:8" ht="12.75" customHeight="1">
      <c r="A13" s="168" t="s">
        <v>39</v>
      </c>
      <c r="B13" s="168"/>
      <c r="C13" s="168"/>
      <c r="D13" s="168"/>
      <c r="E13" s="168"/>
      <c r="F13" s="168"/>
      <c r="G13" s="168"/>
      <c r="H13" s="168"/>
    </row>
    <row r="14" spans="1:16" ht="12.75" customHeight="1">
      <c r="A14" s="169" t="s">
        <v>170</v>
      </c>
      <c r="B14" s="169"/>
      <c r="C14" s="169"/>
      <c r="D14" s="169"/>
      <c r="E14" s="169"/>
      <c r="F14" s="169"/>
      <c r="G14" s="169"/>
      <c r="H14" s="169"/>
      <c r="I14" s="27"/>
      <c r="K14" s="27"/>
      <c r="M14" s="27"/>
      <c r="O14" s="27"/>
      <c r="P14" s="27" t="s">
        <v>40</v>
      </c>
    </row>
    <row r="15" spans="1:16" ht="10.5" customHeight="1">
      <c r="A15" s="22"/>
      <c r="B15" s="22"/>
      <c r="C15" s="22"/>
      <c r="D15" s="22"/>
      <c r="E15" s="22"/>
      <c r="F15" s="22"/>
      <c r="G15" s="22"/>
      <c r="H15" s="22"/>
      <c r="I15" s="27"/>
      <c r="K15" s="27"/>
      <c r="M15" s="27"/>
      <c r="O15" s="27"/>
      <c r="P15" s="27"/>
    </row>
    <row r="16" spans="1:16" s="29" customFormat="1" ht="10.5" customHeight="1">
      <c r="A16" s="163"/>
      <c r="B16" s="163"/>
      <c r="C16" s="163"/>
      <c r="D16" s="163"/>
      <c r="E16" s="163"/>
      <c r="F16" s="163"/>
      <c r="G16" s="163"/>
      <c r="H16" s="163"/>
      <c r="I16" s="28"/>
      <c r="K16" s="28"/>
      <c r="M16" s="28"/>
      <c r="O16" s="28"/>
      <c r="P16" s="28"/>
    </row>
    <row r="17" spans="1:16" s="34" customFormat="1" ht="51.75" customHeight="1">
      <c r="A17" s="164" t="s">
        <v>41</v>
      </c>
      <c r="B17" s="165"/>
      <c r="C17" s="165"/>
      <c r="D17" s="165"/>
      <c r="E17" s="165"/>
      <c r="F17" s="30"/>
      <c r="G17" s="31" t="s">
        <v>54</v>
      </c>
      <c r="H17" s="32" t="s">
        <v>71</v>
      </c>
      <c r="I17" s="33" t="s">
        <v>0</v>
      </c>
      <c r="J17" s="33" t="s">
        <v>0</v>
      </c>
      <c r="K17" s="33" t="s">
        <v>42</v>
      </c>
      <c r="L17" s="33" t="s">
        <v>0</v>
      </c>
      <c r="M17" s="33" t="s">
        <v>43</v>
      </c>
      <c r="N17" s="33" t="s">
        <v>0</v>
      </c>
      <c r="O17" s="33" t="s">
        <v>0</v>
      </c>
      <c r="P17" s="33" t="s">
        <v>0</v>
      </c>
    </row>
    <row r="18" spans="1:8" s="34" customFormat="1" ht="12.75">
      <c r="A18" s="166">
        <v>1</v>
      </c>
      <c r="B18" s="167"/>
      <c r="C18" s="167"/>
      <c r="D18" s="167"/>
      <c r="E18" s="167"/>
      <c r="F18" s="35"/>
      <c r="G18" s="36">
        <v>2</v>
      </c>
      <c r="H18" s="37">
        <v>3</v>
      </c>
    </row>
    <row r="19" spans="1:17" s="44" customFormat="1" ht="25.5">
      <c r="A19" s="38" t="s">
        <v>108</v>
      </c>
      <c r="B19" s="39"/>
      <c r="C19" s="39"/>
      <c r="D19" s="39"/>
      <c r="E19" s="39"/>
      <c r="F19" s="40"/>
      <c r="G19" s="41" t="s">
        <v>44</v>
      </c>
      <c r="H19" s="42">
        <f>H20</f>
        <v>138.28999999999996</v>
      </c>
      <c r="I19" s="43" t="e">
        <v>#REF!</v>
      </c>
      <c r="J19" s="43" t="e">
        <v>#REF!</v>
      </c>
      <c r="K19" s="43" t="e">
        <v>#REF!</v>
      </c>
      <c r="L19" s="43" t="e">
        <v>#REF!</v>
      </c>
      <c r="M19" s="43" t="e">
        <v>#REF!</v>
      </c>
      <c r="N19" s="43" t="e">
        <v>#REF!</v>
      </c>
      <c r="O19" s="43" t="e">
        <v>#REF!</v>
      </c>
      <c r="P19" s="43" t="e">
        <v>#REF!</v>
      </c>
      <c r="Q19" s="44" t="e">
        <v>#REF!</v>
      </c>
    </row>
    <row r="20" spans="1:19" s="34" customFormat="1" ht="25.5" customHeight="1">
      <c r="A20" s="110" t="s">
        <v>109</v>
      </c>
      <c r="B20" s="111"/>
      <c r="C20" s="111"/>
      <c r="D20" s="111"/>
      <c r="E20" s="111"/>
      <c r="F20" s="112"/>
      <c r="G20" s="113" t="s">
        <v>45</v>
      </c>
      <c r="H20" s="114">
        <f>H21+H25</f>
        <v>138.28999999999996</v>
      </c>
      <c r="I20" s="45"/>
      <c r="J20" s="45"/>
      <c r="K20" s="45"/>
      <c r="L20" s="45"/>
      <c r="M20" s="45"/>
      <c r="N20" s="45"/>
      <c r="O20" s="45"/>
      <c r="P20" s="45"/>
      <c r="Q20" s="44"/>
      <c r="S20" s="44"/>
    </row>
    <row r="21" spans="1:16" s="44" customFormat="1" ht="12.75">
      <c r="A21" s="110" t="s">
        <v>110</v>
      </c>
      <c r="B21" s="111"/>
      <c r="C21" s="111"/>
      <c r="D21" s="111"/>
      <c r="E21" s="111"/>
      <c r="F21" s="112"/>
      <c r="G21" s="113" t="s">
        <v>46</v>
      </c>
      <c r="H21" s="114">
        <f>H22</f>
        <v>-5171.44</v>
      </c>
      <c r="I21" s="43"/>
      <c r="J21" s="43"/>
      <c r="K21" s="43"/>
      <c r="L21" s="43"/>
      <c r="M21" s="43"/>
      <c r="N21" s="43"/>
      <c r="O21" s="43"/>
      <c r="P21" s="43"/>
    </row>
    <row r="22" spans="1:19" s="34" customFormat="1" ht="12.75">
      <c r="A22" s="115" t="s">
        <v>111</v>
      </c>
      <c r="B22" s="116"/>
      <c r="C22" s="116"/>
      <c r="D22" s="116"/>
      <c r="E22" s="116"/>
      <c r="F22" s="117"/>
      <c r="G22" s="118" t="s">
        <v>47</v>
      </c>
      <c r="H22" s="119">
        <f>H23</f>
        <v>-5171.44</v>
      </c>
      <c r="I22" s="45"/>
      <c r="J22" s="45"/>
      <c r="K22" s="45"/>
      <c r="L22" s="45"/>
      <c r="M22" s="45"/>
      <c r="N22" s="45"/>
      <c r="O22" s="45"/>
      <c r="P22" s="45"/>
      <c r="Q22" s="44"/>
      <c r="S22" s="44"/>
    </row>
    <row r="23" spans="1:19" s="34" customFormat="1" ht="14.25" customHeight="1">
      <c r="A23" s="115" t="s">
        <v>112</v>
      </c>
      <c r="B23" s="116"/>
      <c r="C23" s="116"/>
      <c r="D23" s="116"/>
      <c r="E23" s="116"/>
      <c r="F23" s="117"/>
      <c r="G23" s="118" t="s">
        <v>48</v>
      </c>
      <c r="H23" s="119">
        <f>H24</f>
        <v>-5171.44</v>
      </c>
      <c r="I23" s="45"/>
      <c r="J23" s="45"/>
      <c r="K23" s="45"/>
      <c r="L23" s="45"/>
      <c r="M23" s="45"/>
      <c r="N23" s="45"/>
      <c r="O23" s="45"/>
      <c r="P23" s="45"/>
      <c r="Q23" s="44"/>
      <c r="S23" s="44"/>
    </row>
    <row r="24" spans="1:19" s="34" customFormat="1" ht="24">
      <c r="A24" s="115" t="s">
        <v>113</v>
      </c>
      <c r="B24" s="116"/>
      <c r="C24" s="116"/>
      <c r="D24" s="116"/>
      <c r="E24" s="116"/>
      <c r="F24" s="117"/>
      <c r="G24" s="120" t="s">
        <v>107</v>
      </c>
      <c r="H24" s="119">
        <f>-5171.44</f>
        <v>-5171.44</v>
      </c>
      <c r="I24" s="45"/>
      <c r="J24" s="45"/>
      <c r="K24" s="45"/>
      <c r="L24" s="45"/>
      <c r="M24" s="45"/>
      <c r="N24" s="45"/>
      <c r="O24" s="45"/>
      <c r="P24" s="45"/>
      <c r="Q24" s="44"/>
      <c r="S24" s="44"/>
    </row>
    <row r="25" spans="1:19" s="34" customFormat="1" ht="12.75">
      <c r="A25" s="110" t="s">
        <v>114</v>
      </c>
      <c r="B25" s="111"/>
      <c r="C25" s="111"/>
      <c r="D25" s="111"/>
      <c r="E25" s="111"/>
      <c r="F25" s="112"/>
      <c r="G25" s="113" t="s">
        <v>49</v>
      </c>
      <c r="H25" s="114">
        <f>H26</f>
        <v>5309.73</v>
      </c>
      <c r="I25" s="45"/>
      <c r="J25" s="45"/>
      <c r="K25" s="45"/>
      <c r="L25" s="45"/>
      <c r="M25" s="45"/>
      <c r="N25" s="45"/>
      <c r="O25" s="45"/>
      <c r="P25" s="45"/>
      <c r="Q25" s="44"/>
      <c r="S25" s="44"/>
    </row>
    <row r="26" spans="1:16" s="34" customFormat="1" ht="12.75">
      <c r="A26" s="115" t="s">
        <v>115</v>
      </c>
      <c r="B26" s="116"/>
      <c r="C26" s="116"/>
      <c r="D26" s="116"/>
      <c r="E26" s="116"/>
      <c r="F26" s="117"/>
      <c r="G26" s="118" t="s">
        <v>50</v>
      </c>
      <c r="H26" s="119">
        <f>H27</f>
        <v>5309.73</v>
      </c>
      <c r="I26" s="45"/>
      <c r="J26" s="45"/>
      <c r="K26" s="45"/>
      <c r="L26" s="45"/>
      <c r="M26" s="45"/>
      <c r="N26" s="45"/>
      <c r="O26" s="45"/>
      <c r="P26" s="45"/>
    </row>
    <row r="27" spans="1:19" s="34" customFormat="1" ht="14.25" customHeight="1">
      <c r="A27" s="115" t="s">
        <v>116</v>
      </c>
      <c r="B27" s="116"/>
      <c r="C27" s="116"/>
      <c r="D27" s="116"/>
      <c r="E27" s="116"/>
      <c r="F27" s="117"/>
      <c r="G27" s="118" t="s">
        <v>51</v>
      </c>
      <c r="H27" s="119">
        <f>H28</f>
        <v>5309.73</v>
      </c>
      <c r="I27" s="45"/>
      <c r="J27" s="45"/>
      <c r="K27" s="45"/>
      <c r="L27" s="45"/>
      <c r="M27" s="45"/>
      <c r="N27" s="45"/>
      <c r="O27" s="45"/>
      <c r="P27" s="45"/>
      <c r="Q27" s="44"/>
      <c r="S27" s="44"/>
    </row>
    <row r="28" spans="1:19" s="34" customFormat="1" ht="26.25" customHeight="1">
      <c r="A28" s="115" t="s">
        <v>117</v>
      </c>
      <c r="B28" s="116"/>
      <c r="C28" s="116"/>
      <c r="D28" s="116"/>
      <c r="E28" s="116"/>
      <c r="F28" s="117"/>
      <c r="G28" s="120" t="s">
        <v>55</v>
      </c>
      <c r="H28" s="119">
        <f>'Приложение 3'!G18</f>
        <v>5309.73</v>
      </c>
      <c r="I28" s="45"/>
      <c r="J28" s="45"/>
      <c r="K28" s="45"/>
      <c r="L28" s="45"/>
      <c r="M28" s="45"/>
      <c r="N28" s="45"/>
      <c r="O28" s="45"/>
      <c r="P28" s="45"/>
      <c r="Q28" s="44" t="s">
        <v>52</v>
      </c>
      <c r="R28" s="34" t="s">
        <v>178</v>
      </c>
      <c r="S28" s="44"/>
    </row>
  </sheetData>
  <sheetProtection/>
  <mergeCells count="16">
    <mergeCell ref="G1:H1"/>
    <mergeCell ref="G2:H2"/>
    <mergeCell ref="G4:H4"/>
    <mergeCell ref="G12:H12"/>
    <mergeCell ref="G6:H6"/>
    <mergeCell ref="G8:H8"/>
    <mergeCell ref="G9:H9"/>
    <mergeCell ref="G10:H10"/>
    <mergeCell ref="G11:H11"/>
    <mergeCell ref="G3:H3"/>
    <mergeCell ref="G5:H5"/>
    <mergeCell ref="A16:H16"/>
    <mergeCell ref="A17:E17"/>
    <mergeCell ref="A18:E18"/>
    <mergeCell ref="A13:H13"/>
    <mergeCell ref="A14:H14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13.00390625" style="0" customWidth="1"/>
    <col min="2" max="2" width="20.625" style="0" customWidth="1"/>
    <col min="3" max="3" width="53.625" style="0" customWidth="1"/>
    <col min="4" max="4" width="1.875" style="0" customWidth="1"/>
  </cols>
  <sheetData>
    <row r="1" spans="1:9" s="2" customFormat="1" ht="12" customHeight="1">
      <c r="A1" s="153" t="s">
        <v>53</v>
      </c>
      <c r="B1" s="153"/>
      <c r="C1" s="153"/>
      <c r="D1" s="5"/>
      <c r="E1" s="5"/>
      <c r="F1" s="5"/>
      <c r="G1" s="5"/>
      <c r="H1" s="5"/>
      <c r="I1" s="5"/>
    </row>
    <row r="2" spans="1:9" s="2" customFormat="1" ht="12" customHeight="1">
      <c r="A2" s="153" t="s">
        <v>72</v>
      </c>
      <c r="B2" s="153"/>
      <c r="C2" s="153"/>
      <c r="D2" s="5"/>
      <c r="E2" s="5"/>
      <c r="F2" s="5"/>
      <c r="G2" s="5"/>
      <c r="H2" s="5"/>
      <c r="I2" s="5"/>
    </row>
    <row r="3" spans="1:9" s="2" customFormat="1" ht="12" customHeight="1">
      <c r="A3" s="6"/>
      <c r="B3" s="6"/>
      <c r="C3" s="6" t="s">
        <v>184</v>
      </c>
      <c r="D3" s="5"/>
      <c r="E3" s="5"/>
      <c r="F3" s="5"/>
      <c r="G3" s="5"/>
      <c r="H3" s="5"/>
      <c r="I3" s="5"/>
    </row>
    <row r="4" spans="1:9" s="2" customFormat="1" ht="12" customHeight="1">
      <c r="A4" s="153" t="s">
        <v>171</v>
      </c>
      <c r="B4" s="153"/>
      <c r="C4" s="153"/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163</v>
      </c>
      <c r="D5" s="5"/>
      <c r="E5" s="5"/>
      <c r="F5" s="5"/>
      <c r="G5" s="5"/>
      <c r="H5" s="5"/>
      <c r="I5" s="5"/>
    </row>
    <row r="6" spans="1:9" s="2" customFormat="1" ht="12" customHeight="1">
      <c r="A6" s="6"/>
      <c r="B6" s="6"/>
      <c r="C6" s="6" t="s">
        <v>191</v>
      </c>
      <c r="D6" s="5"/>
      <c r="E6" s="5"/>
      <c r="F6" s="5"/>
      <c r="G6" s="5"/>
      <c r="H6" s="5"/>
      <c r="I6" s="5"/>
    </row>
    <row r="7" spans="1:9" s="2" customFormat="1" ht="12" customHeight="1">
      <c r="A7" s="6"/>
      <c r="B7" s="6"/>
      <c r="C7" s="6"/>
      <c r="D7" s="5"/>
      <c r="E7" s="5"/>
      <c r="F7" s="5"/>
      <c r="G7" s="5"/>
      <c r="H7" s="5"/>
      <c r="I7" s="5"/>
    </row>
    <row r="8" spans="1:9" s="2" customFormat="1" ht="12" customHeight="1">
      <c r="A8" s="153" t="s">
        <v>183</v>
      </c>
      <c r="B8" s="153"/>
      <c r="C8" s="153"/>
      <c r="D8" s="5"/>
      <c r="E8" s="5"/>
      <c r="F8" s="5"/>
      <c r="G8" s="5"/>
      <c r="H8" s="5"/>
      <c r="I8" s="5"/>
    </row>
    <row r="9" spans="1:9" s="2" customFormat="1" ht="12" customHeight="1">
      <c r="A9" s="153" t="s">
        <v>72</v>
      </c>
      <c r="B9" s="153"/>
      <c r="C9" s="153"/>
      <c r="D9" s="5"/>
      <c r="E9" s="5"/>
      <c r="F9" s="5"/>
      <c r="G9" s="5"/>
      <c r="H9" s="5"/>
      <c r="I9" s="5"/>
    </row>
    <row r="10" spans="1:9" s="2" customFormat="1" ht="12" customHeight="1">
      <c r="A10" s="153" t="s">
        <v>171</v>
      </c>
      <c r="B10" s="153"/>
      <c r="C10" s="153"/>
      <c r="D10" s="5"/>
      <c r="E10" s="5"/>
      <c r="F10" s="5"/>
      <c r="G10" s="5"/>
      <c r="H10" s="5"/>
      <c r="I10" s="5"/>
    </row>
    <row r="11" spans="1:9" s="2" customFormat="1" ht="12" customHeight="1">
      <c r="A11" s="6"/>
      <c r="B11" s="6"/>
      <c r="C11" s="6" t="s">
        <v>163</v>
      </c>
      <c r="D11" s="5"/>
      <c r="E11" s="5"/>
      <c r="F11" s="5"/>
      <c r="G11" s="5"/>
      <c r="H11" s="5"/>
      <c r="I11" s="5"/>
    </row>
    <row r="12" spans="1:3" s="2" customFormat="1" ht="12.75" customHeight="1">
      <c r="A12" s="16"/>
      <c r="B12" s="170"/>
      <c r="C12" s="170"/>
    </row>
    <row r="13" spans="1:3" s="2" customFormat="1" ht="24.75" customHeight="1">
      <c r="A13" s="171" t="s">
        <v>103</v>
      </c>
      <c r="B13" s="171"/>
      <c r="C13" s="171"/>
    </row>
    <row r="14" spans="1:3" ht="13.5" customHeight="1">
      <c r="A14" s="17"/>
      <c r="B14" s="172"/>
      <c r="C14" s="172"/>
    </row>
    <row r="15" spans="1:3" s="14" customFormat="1" ht="26.25" customHeight="1">
      <c r="A15" s="155" t="s">
        <v>24</v>
      </c>
      <c r="B15" s="155"/>
      <c r="C15" s="155" t="s">
        <v>146</v>
      </c>
    </row>
    <row r="16" spans="1:3" s="14" customFormat="1" ht="37.5" customHeight="1">
      <c r="A16" s="20" t="s">
        <v>25</v>
      </c>
      <c r="B16" s="20" t="s">
        <v>26</v>
      </c>
      <c r="C16" s="155"/>
    </row>
    <row r="17" spans="1:3" s="14" customFormat="1" ht="10.5" customHeight="1">
      <c r="A17" s="20">
        <v>1</v>
      </c>
      <c r="B17" s="20">
        <v>2</v>
      </c>
      <c r="C17" s="20">
        <v>3</v>
      </c>
    </row>
    <row r="18" spans="1:3" s="14" customFormat="1" ht="25.5" customHeight="1">
      <c r="A18" s="18" t="s">
        <v>36</v>
      </c>
      <c r="B18" s="8"/>
      <c r="C18" s="9" t="s">
        <v>74</v>
      </c>
    </row>
    <row r="19" spans="1:3" s="14" customFormat="1" ht="60">
      <c r="A19" s="121" t="s">
        <v>36</v>
      </c>
      <c r="B19" s="123" t="s">
        <v>32</v>
      </c>
      <c r="C19" s="122" t="s">
        <v>33</v>
      </c>
    </row>
    <row r="20" spans="1:3" s="137" customFormat="1" ht="60">
      <c r="A20" s="121" t="s">
        <v>36</v>
      </c>
      <c r="B20" s="123" t="s">
        <v>68</v>
      </c>
      <c r="C20" s="122" t="s">
        <v>125</v>
      </c>
    </row>
    <row r="21" spans="1:3" s="137" customFormat="1" ht="60">
      <c r="A21" s="121" t="s">
        <v>36</v>
      </c>
      <c r="B21" s="123" t="s">
        <v>27</v>
      </c>
      <c r="C21" s="122" t="s">
        <v>126</v>
      </c>
    </row>
    <row r="22" spans="1:3" s="137" customFormat="1" ht="59.25" customHeight="1">
      <c r="A22" s="121" t="s">
        <v>36</v>
      </c>
      <c r="B22" s="123" t="s">
        <v>28</v>
      </c>
      <c r="C22" s="122" t="s">
        <v>127</v>
      </c>
    </row>
    <row r="23" spans="1:3" s="137" customFormat="1" ht="60">
      <c r="A23" s="121" t="s">
        <v>36</v>
      </c>
      <c r="B23" s="123" t="s">
        <v>29</v>
      </c>
      <c r="C23" s="122" t="s">
        <v>120</v>
      </c>
    </row>
    <row r="24" spans="1:3" s="137" customFormat="1" ht="24">
      <c r="A24" s="121" t="s">
        <v>36</v>
      </c>
      <c r="B24" s="123" t="s">
        <v>75</v>
      </c>
      <c r="C24" s="122" t="s">
        <v>124</v>
      </c>
    </row>
    <row r="25" spans="1:3" s="137" customFormat="1" ht="24">
      <c r="A25" s="121" t="s">
        <v>36</v>
      </c>
      <c r="B25" s="123" t="s">
        <v>63</v>
      </c>
      <c r="C25" s="122" t="s">
        <v>128</v>
      </c>
    </row>
    <row r="26" spans="1:3" s="137" customFormat="1" ht="72">
      <c r="A26" s="121" t="s">
        <v>36</v>
      </c>
      <c r="B26" s="123" t="s">
        <v>64</v>
      </c>
      <c r="C26" s="122" t="s">
        <v>129</v>
      </c>
    </row>
    <row r="27" spans="1:3" s="137" customFormat="1" ht="72">
      <c r="A27" s="121" t="s">
        <v>36</v>
      </c>
      <c r="B27" s="123" t="s">
        <v>65</v>
      </c>
      <c r="C27" s="124" t="s">
        <v>130</v>
      </c>
    </row>
    <row r="28" spans="1:3" s="137" customFormat="1" ht="72">
      <c r="A28" s="121" t="s">
        <v>36</v>
      </c>
      <c r="B28" s="123" t="s">
        <v>66</v>
      </c>
      <c r="C28" s="122" t="s">
        <v>131</v>
      </c>
    </row>
    <row r="29" spans="1:3" s="137" customFormat="1" ht="72">
      <c r="A29" s="121" t="s">
        <v>36</v>
      </c>
      <c r="B29" s="123" t="s">
        <v>67</v>
      </c>
      <c r="C29" s="122" t="s">
        <v>132</v>
      </c>
    </row>
    <row r="30" spans="1:3" s="137" customFormat="1" ht="34.5" customHeight="1">
      <c r="A30" s="121" t="s">
        <v>36</v>
      </c>
      <c r="B30" s="123" t="s">
        <v>69</v>
      </c>
      <c r="C30" s="122" t="s">
        <v>133</v>
      </c>
    </row>
    <row r="31" spans="1:3" s="137" customFormat="1" ht="38.25">
      <c r="A31" s="19" t="s">
        <v>36</v>
      </c>
      <c r="B31" s="123" t="s">
        <v>144</v>
      </c>
      <c r="C31" s="136" t="s">
        <v>145</v>
      </c>
    </row>
    <row r="32" spans="1:3" s="137" customFormat="1" ht="24">
      <c r="A32" s="121" t="s">
        <v>36</v>
      </c>
      <c r="B32" s="123" t="s">
        <v>30</v>
      </c>
      <c r="C32" s="122" t="s">
        <v>134</v>
      </c>
    </row>
    <row r="33" spans="1:3" ht="12.75">
      <c r="A33" s="121" t="s">
        <v>36</v>
      </c>
      <c r="B33" s="123" t="s">
        <v>31</v>
      </c>
      <c r="C33" s="122" t="s">
        <v>135</v>
      </c>
    </row>
    <row r="34" spans="1:3" ht="24">
      <c r="A34" s="121" t="s">
        <v>36</v>
      </c>
      <c r="B34" s="128" t="s">
        <v>152</v>
      </c>
      <c r="C34" s="125" t="s">
        <v>136</v>
      </c>
    </row>
    <row r="35" spans="1:3" ht="24">
      <c r="A35" s="121" t="s">
        <v>36</v>
      </c>
      <c r="B35" s="128" t="s">
        <v>153</v>
      </c>
      <c r="C35" s="126" t="s">
        <v>137</v>
      </c>
    </row>
    <row r="36" spans="1:3" ht="36">
      <c r="A36" s="121" t="s">
        <v>36</v>
      </c>
      <c r="B36" s="128" t="s">
        <v>154</v>
      </c>
      <c r="C36" s="125" t="s">
        <v>138</v>
      </c>
    </row>
    <row r="37" spans="1:3" ht="50.25" customHeight="1">
      <c r="A37" s="19" t="s">
        <v>36</v>
      </c>
      <c r="B37" s="145" t="s">
        <v>185</v>
      </c>
      <c r="C37" s="146" t="s">
        <v>186</v>
      </c>
    </row>
    <row r="38" spans="1:3" ht="12.75">
      <c r="A38" s="121" t="s">
        <v>36</v>
      </c>
      <c r="B38" s="123" t="s">
        <v>155</v>
      </c>
      <c r="C38" s="125" t="s">
        <v>139</v>
      </c>
    </row>
    <row r="39" spans="1:3" ht="24">
      <c r="A39" s="121" t="s">
        <v>36</v>
      </c>
      <c r="B39" s="123" t="s">
        <v>156</v>
      </c>
      <c r="C39" s="125" t="s">
        <v>121</v>
      </c>
    </row>
    <row r="40" spans="1:3" ht="36">
      <c r="A40" s="121" t="s">
        <v>36</v>
      </c>
      <c r="B40" s="123" t="s">
        <v>157</v>
      </c>
      <c r="C40" s="125" t="s">
        <v>122</v>
      </c>
    </row>
    <row r="41" spans="1:3" ht="24.75" customHeight="1">
      <c r="A41" s="121" t="s">
        <v>36</v>
      </c>
      <c r="B41" s="127" t="s">
        <v>158</v>
      </c>
      <c r="C41" s="125" t="s">
        <v>123</v>
      </c>
    </row>
    <row r="42" spans="1:3" ht="60">
      <c r="A42" s="121" t="s">
        <v>36</v>
      </c>
      <c r="B42" s="123" t="s">
        <v>159</v>
      </c>
      <c r="C42" s="125" t="s">
        <v>140</v>
      </c>
    </row>
    <row r="43" spans="1:3" ht="60">
      <c r="A43" s="121" t="s">
        <v>36</v>
      </c>
      <c r="B43" s="128" t="s">
        <v>84</v>
      </c>
      <c r="C43" s="129" t="s">
        <v>141</v>
      </c>
    </row>
    <row r="44" spans="1:3" ht="36">
      <c r="A44" s="121" t="s">
        <v>36</v>
      </c>
      <c r="B44" s="128" t="s">
        <v>85</v>
      </c>
      <c r="C44" s="129" t="s">
        <v>142</v>
      </c>
    </row>
    <row r="45" spans="1:3" ht="24">
      <c r="A45" s="121" t="s">
        <v>36</v>
      </c>
      <c r="B45" s="128" t="s">
        <v>86</v>
      </c>
      <c r="C45" s="126" t="s">
        <v>143</v>
      </c>
    </row>
    <row r="46" spans="1:3" s="143" customFormat="1" ht="38.25" customHeight="1">
      <c r="A46" s="121" t="s">
        <v>36</v>
      </c>
      <c r="B46" s="128" t="s">
        <v>174</v>
      </c>
      <c r="C46" s="122" t="s">
        <v>175</v>
      </c>
    </row>
    <row r="47" spans="1:4" ht="36">
      <c r="A47" s="121" t="s">
        <v>36</v>
      </c>
      <c r="B47" s="128" t="s">
        <v>160</v>
      </c>
      <c r="C47" s="126" t="s">
        <v>161</v>
      </c>
      <c r="D47" t="s">
        <v>178</v>
      </c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/>
  <mergeCells count="11">
    <mergeCell ref="A9:C9"/>
    <mergeCell ref="A10:C10"/>
    <mergeCell ref="B12:C12"/>
    <mergeCell ref="A1:C1"/>
    <mergeCell ref="A2:C2"/>
    <mergeCell ref="A4:C4"/>
    <mergeCell ref="A15:B15"/>
    <mergeCell ref="C15:C16"/>
    <mergeCell ref="A13:C13"/>
    <mergeCell ref="B14:C14"/>
    <mergeCell ref="A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2018-02-07T14:12:51Z</cp:lastPrinted>
  <dcterms:created xsi:type="dcterms:W3CDTF">2006-11-08T12:26:38Z</dcterms:created>
  <dcterms:modified xsi:type="dcterms:W3CDTF">2018-02-07T14:13:17Z</dcterms:modified>
  <cp:category/>
  <cp:version/>
  <cp:contentType/>
  <cp:contentStatus/>
</cp:coreProperties>
</file>