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0"/>
  </bookViews>
  <sheets>
    <sheet name="Приложение 1 " sheetId="1" r:id="rId1"/>
    <sheet name="Приложение 2 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4">'Приложение 5'!$17:$18</definedName>
    <definedName name="_xlnm.Print_Area" localSheetId="0">'Приложение 1 '!$A$1:$G$70</definedName>
    <definedName name="_xlnm.Print_Area" localSheetId="1">'Приложение 2 '!$A$1:$H$70</definedName>
    <definedName name="_xlnm.Print_Area" localSheetId="2">'Приложение 3'!$A$1:$H$70</definedName>
    <definedName name="_xlnm.Print_Area" localSheetId="3">'Приложение 4'!$A$1:$I$71</definedName>
    <definedName name="_xlnm.Print_Area" localSheetId="4">'Приложение 5'!$A$1:$S$28</definedName>
  </definedNames>
  <calcPr fullCalcOnLoad="1"/>
</workbook>
</file>

<file path=xl/sharedStrings.xml><?xml version="1.0" encoding="utf-8"?>
<sst xmlns="http://schemas.openxmlformats.org/spreadsheetml/2006/main" count="834" uniqueCount="110">
  <si>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</si>
  <si>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</si>
  <si>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</si>
  <si>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</si>
  <si>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</si>
  <si>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</si>
  <si>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</si>
  <si>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</si>
  <si>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</si>
  <si>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</si>
  <si>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</si>
  <si>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</si>
  <si>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</si>
  <si>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</si>
  <si>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</si>
  <si>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</si>
  <si>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</si>
  <si>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</si>
  <si>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</si>
  <si>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</si>
  <si>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</si>
  <si>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</si>
  <si>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</si>
  <si>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>Уличное освещение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</si>
  <si>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</si>
  <si>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</si>
  <si>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</si>
  <si>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</si>
  <si>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</si>
  <si>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Приложение 5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</si>
  <si>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</si>
  <si>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</si>
  <si>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</si>
  <si>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</si>
  <si>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</si>
  <si>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</si>
  <si>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</si>
  <si>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</si>
  <si>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</si>
  <si>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</si>
  <si>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</si>
  <si>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</si>
  <si>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</si>
  <si>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</t>
  </si>
  <si>
    <t>13</t>
  </si>
  <si>
    <t>Осуществление первичного воинского учета на территориях, где отсутствуют военные комиссариаты</t>
  </si>
  <si>
    <t>Сумма (тыс. рублей)</t>
  </si>
  <si>
    <t>к решению Совета сельского поселения "Брыкаланск"</t>
  </si>
  <si>
    <t>Администрация сельского поселения «Брыкаланск»</t>
  </si>
  <si>
    <t>Выполнение других обязательств государства</t>
  </si>
  <si>
    <t>09</t>
  </si>
  <si>
    <t>Условно утверждаемые (утвержденные) расходы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</si>
  <si>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</si>
  <si>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</si>
  <si>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</si>
  <si>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</si>
  <si>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800</t>
  </si>
  <si>
    <t>Иные бюджетные ассигнования</t>
  </si>
  <si>
    <t>500</t>
  </si>
  <si>
    <t>Прочие мероприятия по благоустройству сельских поселений</t>
  </si>
  <si>
    <t>Непрограммные направления деятельности</t>
  </si>
  <si>
    <t>Социальное обеспечение и иные выплаты населению</t>
  </si>
  <si>
    <t>Приложение 4</t>
  </si>
  <si>
    <t>Всего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</si>
  <si>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</si>
  <si>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</si>
  <si>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</si>
  <si>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</si>
  <si>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99 0 00 02030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</si>
  <si>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</si>
  <si>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</si>
  <si>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</si>
  <si>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</si>
  <si>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поселений</t>
  </si>
  <si>
    <t>Уменьшение прочих остатков денежных средств бюджетов сельских 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</si>
  <si>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</si>
  <si>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</si>
  <si>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</si>
  <si>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</si>
  <si>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</si>
  <si>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</si>
  <si>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</si>
  <si>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</si>
  <si>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</si>
  <si>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</si>
  <si>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2019 год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</si>
  <si>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2018 год</t>
  </si>
  <si>
    <t xml:space="preserve"> "О бюджете сельского поселения "Брыкаланск" на 2018 год и</t>
  </si>
  <si>
    <t>плановый период 2019 и 2020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</si>
  <si>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на плановый период 2019 и 2020  годов</t>
  </si>
  <si>
    <t>2020 год</t>
  </si>
  <si>
    <t>Ведомственная структура расходов бюджета сельского поселения "Брыкаланск" на 2018 год</t>
  </si>
  <si>
    <t>Ведомственная структура расходов бюджета сельского поселения "Брыкаланск" на плановый период 2019 и 2020  годов</t>
  </si>
  <si>
    <t>"О бюджете сельского поселения "Брыкаланск" на 2018 год и</t>
  </si>
  <si>
    <t xml:space="preserve"> финансирования дефицита бюджета сельского поселения "Брыкаланск" на 2018 год</t>
  </si>
  <si>
    <t>Организация и содержание мест захоронений</t>
  </si>
  <si>
    <t>Содержание улично-дорожной сети</t>
  </si>
  <si>
    <t>"Приложение 1</t>
  </si>
  <si>
    <t>"</t>
  </si>
  <si>
    <t>"О внесении изменений в решение Совета сельского поселения "Брыкаланск"</t>
  </si>
  <si>
    <t>Осуществление государственных полномочий Республики Коми, предусмотренных пунктом 6 статьи 1, статьями 2 и 3 Закона Республики Коми «О наделении органов местного самоуправления в Республике Коми отдельными государственными полномочиями Республики Коми</t>
  </si>
  <si>
    <t>"Приложение 2</t>
  </si>
  <si>
    <t>"Приложение 3</t>
  </si>
  <si>
    <t>"Приложение 4</t>
  </si>
  <si>
    <t>"Приложение 5</t>
  </si>
  <si>
    <t>99 0 00 S2540</t>
  </si>
  <si>
    <t xml:space="preserve">Реализация народного проекта в сфере занятости населения, прошедшего отбор в рамках проекта "Народный бюджет"
</t>
  </si>
  <si>
    <t>от 24 апреля 2018 года № 4-13/2</t>
  </si>
  <si>
    <t>от  24 апреля  2018 года № 4-13/2</t>
  </si>
  <si>
    <t>от 24 апреля  2018 года № 4-13/2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</si>
</sst>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00000"/>
    <numFmt numFmtId="201" formatCode="00\ 0\ 00\ 00000"/>
  </numFmts>
  <fonts count="59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183" fontId="15" fillId="0" borderId="0" xfId="54" applyNumberFormat="1" applyFont="1" applyFill="1" applyAlignment="1">
      <alignment vertical="top"/>
      <protection/>
    </xf>
    <xf numFmtId="184" fontId="15" fillId="0" borderId="0" xfId="54" applyNumberFormat="1" applyFont="1" applyFill="1" applyAlignment="1">
      <alignment vertical="top"/>
      <protection/>
    </xf>
    <xf numFmtId="182" fontId="15" fillId="0" borderId="0" xfId="54" applyNumberFormat="1" applyFont="1" applyFill="1" applyAlignment="1">
      <alignment vertical="top"/>
      <protection/>
    </xf>
    <xf numFmtId="0" fontId="15" fillId="0" borderId="0" xfId="54" applyFont="1" applyFill="1" applyAlignment="1">
      <alignment vertical="top"/>
      <protection/>
    </xf>
    <xf numFmtId="169" fontId="15" fillId="0" borderId="0" xfId="54" applyNumberFormat="1" applyFont="1" applyFill="1" applyAlignment="1">
      <alignment horizontal="right" vertical="top"/>
      <protection/>
    </xf>
    <xf numFmtId="169" fontId="16" fillId="0" borderId="0" xfId="54" applyNumberFormat="1" applyFont="1" applyFill="1" applyAlignment="1">
      <alignment horizontal="right" vertical="top"/>
      <protection/>
    </xf>
    <xf numFmtId="0" fontId="16" fillId="0" borderId="0" xfId="54" applyFont="1" applyFill="1" applyAlignment="1">
      <alignment vertical="top"/>
      <protection/>
    </xf>
    <xf numFmtId="182" fontId="8" fillId="0" borderId="11" xfId="54" applyNumberFormat="1" applyFont="1" applyFill="1" applyBorder="1" applyAlignment="1">
      <alignment vertical="center" wrapText="1"/>
      <protection/>
    </xf>
    <xf numFmtId="169" fontId="8" fillId="0" borderId="10" xfId="54" applyNumberFormat="1" applyFont="1" applyFill="1" applyBorder="1" applyAlignment="1">
      <alignment horizontal="center" vertical="center" wrapText="1"/>
      <protection/>
    </xf>
    <xf numFmtId="169" fontId="8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1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183" fontId="8" fillId="0" borderId="11" xfId="54" applyNumberFormat="1" applyFont="1" applyFill="1" applyBorder="1" applyAlignment="1">
      <alignment vertical="top"/>
      <protection/>
    </xf>
    <xf numFmtId="0" fontId="8" fillId="0" borderId="12" xfId="54" applyFont="1" applyFill="1" applyBorder="1" applyAlignment="1">
      <alignment vertical="top" wrapText="1"/>
      <protection/>
    </xf>
    <xf numFmtId="4" fontId="8" fillId="0" borderId="12" xfId="54" applyNumberFormat="1" applyFont="1" applyFill="1" applyBorder="1" applyAlignment="1">
      <alignment horizontal="right" vertical="top" wrapText="1"/>
      <protection/>
    </xf>
    <xf numFmtId="187" fontId="8" fillId="0" borderId="0" xfId="54" applyNumberFormat="1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0" fontId="8" fillId="0" borderId="10" xfId="54" applyFont="1" applyFill="1" applyBorder="1" applyAlignment="1">
      <alignment vertical="top" wrapText="1"/>
      <protection/>
    </xf>
    <xf numFmtId="4" fontId="8" fillId="0" borderId="10" xfId="54" applyNumberFormat="1" applyFont="1" applyFill="1" applyBorder="1" applyAlignment="1">
      <alignment horizontal="right"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183" fontId="1" fillId="0" borderId="11" xfId="54" applyNumberFormat="1" applyFont="1" applyFill="1" applyBorder="1" applyAlignment="1">
      <alignment vertical="top"/>
      <protection/>
    </xf>
    <xf numFmtId="0" fontId="1" fillId="0" borderId="10" xfId="54" applyFont="1" applyFill="1" applyBorder="1" applyAlignment="1">
      <alignment vertical="top" wrapText="1"/>
      <protection/>
    </xf>
    <xf numFmtId="4" fontId="1" fillId="0" borderId="10" xfId="54" applyNumberFormat="1" applyFont="1" applyFill="1" applyBorder="1" applyAlignment="1">
      <alignment horizontal="right" vertical="top"/>
      <protection/>
    </xf>
    <xf numFmtId="0" fontId="9" fillId="0" borderId="10" xfId="54" applyFont="1" applyFill="1" applyBorder="1" applyAlignment="1">
      <alignment vertical="top" wrapText="1"/>
      <protection/>
    </xf>
    <xf numFmtId="0" fontId="15" fillId="0" borderId="0" xfId="54" applyFont="1" applyFill="1" applyAlignment="1">
      <alignment vertical="top" wrapText="1"/>
      <protection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54" applyFont="1" applyFill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49" fontId="57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199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right" wrapText="1"/>
    </xf>
    <xf numFmtId="11" fontId="17" fillId="0" borderId="10" xfId="0" applyNumberFormat="1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49" fontId="19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2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49" fontId="19" fillId="0" borderId="10" xfId="0" applyNumberFormat="1" applyFont="1" applyBorder="1" applyAlignment="1">
      <alignment horizontal="justify" wrapText="1"/>
    </xf>
    <xf numFmtId="2" fontId="10" fillId="0" borderId="10" xfId="0" applyNumberFormat="1" applyFont="1" applyBorder="1" applyAlignment="1">
      <alignment horizontal="right" wrapText="1"/>
    </xf>
    <xf numFmtId="201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201" fontId="10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/>
    </xf>
    <xf numFmtId="201" fontId="10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201" fontId="2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01" fontId="3" fillId="0" borderId="10" xfId="0" applyNumberFormat="1" applyFont="1" applyBorder="1" applyAlignment="1">
      <alignment/>
    </xf>
    <xf numFmtId="2" fontId="20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 wrapText="1"/>
    </xf>
    <xf numFmtId="201" fontId="3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0" fontId="3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8" fillId="0" borderId="10" xfId="54" applyFont="1" applyFill="1" applyBorder="1" applyAlignment="1">
      <alignment horizontal="center" vertical="distributed" wrapText="1"/>
      <protection/>
    </xf>
    <xf numFmtId="0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55" applyNumberFormat="1" applyFont="1" applyFill="1" applyBorder="1" applyAlignment="1" applyProtection="1">
      <alignment horizontal="justify" wrapText="1"/>
      <protection locked="0"/>
    </xf>
    <xf numFmtId="11" fontId="17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6" fillId="0" borderId="0" xfId="54" applyFont="1" applyFill="1" applyAlignment="1">
      <alignment horizontal="right" vertical="top" wrapText="1"/>
      <protection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183" fontId="8" fillId="0" borderId="10" xfId="54" applyNumberFormat="1" applyFont="1" applyFill="1" applyBorder="1" applyAlignment="1">
      <alignment horizontal="center" vertical="top"/>
      <protection/>
    </xf>
    <xf numFmtId="183" fontId="1" fillId="0" borderId="10" xfId="54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/>
    </xf>
    <xf numFmtId="182" fontId="8" fillId="0" borderId="10" xfId="54" applyNumberFormat="1" applyFont="1" applyFill="1" applyBorder="1" applyAlignment="1">
      <alignment horizontal="center" vertical="center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SheetLayoutView="100" zoomScalePageLayoutView="0" workbookViewId="0" topLeftCell="A1">
      <selection activeCell="J18" sqref="J18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3.625" style="0" customWidth="1"/>
    <col min="5" max="5" width="3.875" style="0" customWidth="1"/>
    <col min="6" max="6" width="9.25390625" style="0" customWidth="1"/>
    <col min="7" max="7" width="2.375" style="0" customWidth="1"/>
  </cols>
  <sheetData>
    <row r="1" spans="1:6" s="1" customFormat="1" ht="11.25">
      <c r="A1" s="107" t="s">
        <v>1</v>
      </c>
      <c r="B1" s="107"/>
      <c r="C1" s="107"/>
      <c r="D1" s="107"/>
      <c r="E1" s="107"/>
      <c r="F1" s="107"/>
    </row>
    <row r="2" spans="1:6" s="1" customFormat="1" ht="11.25">
      <c r="A2" s="107" t="s">
        <v>47</v>
      </c>
      <c r="B2" s="107"/>
      <c r="C2" s="107"/>
      <c r="D2" s="107"/>
      <c r="E2" s="107"/>
      <c r="F2" s="107"/>
    </row>
    <row r="3" spans="1:6" s="1" customFormat="1" ht="11.25">
      <c r="A3" s="107" t="s">
        <v>99</v>
      </c>
      <c r="B3" s="107"/>
      <c r="C3" s="107"/>
      <c r="D3" s="107"/>
      <c r="E3" s="107"/>
      <c r="F3" s="107"/>
    </row>
    <row r="4" spans="1:6" s="1" customFormat="1" ht="11.25">
      <c r="A4" s="107" t="s">
        <v>87</v>
      </c>
      <c r="B4" s="107"/>
      <c r="C4" s="107"/>
      <c r="D4" s="107"/>
      <c r="E4" s="107"/>
      <c r="F4" s="107"/>
    </row>
    <row r="5" spans="1:6" s="1" customFormat="1" ht="11.25">
      <c r="A5" s="107" t="s">
        <v>88</v>
      </c>
      <c r="B5" s="107"/>
      <c r="C5" s="107"/>
      <c r="D5" s="107"/>
      <c r="E5" s="107"/>
      <c r="F5" s="107"/>
    </row>
    <row r="6" spans="1:6" s="1" customFormat="1" ht="11.25">
      <c r="A6" s="2"/>
      <c r="B6" s="109" t="s">
        <v>107</v>
      </c>
      <c r="C6" s="109"/>
      <c r="D6" s="109"/>
      <c r="E6" s="109"/>
      <c r="F6" s="109"/>
    </row>
    <row r="7" spans="1:6" s="1" customFormat="1" ht="11.25">
      <c r="A7" s="2"/>
      <c r="B7" s="3"/>
      <c r="C7" s="3"/>
      <c r="D7" s="3"/>
      <c r="E7" s="3"/>
      <c r="F7" s="3"/>
    </row>
    <row r="8" spans="1:6" s="1" customFormat="1" ht="11.25">
      <c r="A8" s="107" t="s">
        <v>97</v>
      </c>
      <c r="B8" s="107"/>
      <c r="C8" s="107"/>
      <c r="D8" s="107"/>
      <c r="E8" s="107"/>
      <c r="F8" s="107"/>
    </row>
    <row r="9" spans="1:6" s="1" customFormat="1" ht="11.25">
      <c r="A9" s="107" t="s">
        <v>47</v>
      </c>
      <c r="B9" s="107"/>
      <c r="C9" s="107"/>
      <c r="D9" s="107"/>
      <c r="E9" s="107"/>
      <c r="F9" s="107"/>
    </row>
    <row r="10" spans="1:6" s="1" customFormat="1" ht="11.25">
      <c r="A10" s="107" t="s">
        <v>87</v>
      </c>
      <c r="B10" s="107"/>
      <c r="C10" s="107"/>
      <c r="D10" s="107"/>
      <c r="E10" s="107"/>
      <c r="F10" s="107"/>
    </row>
    <row r="11" spans="1:6" ht="12.75">
      <c r="A11" s="107" t="s">
        <v>88</v>
      </c>
      <c r="B11" s="107"/>
      <c r="C11" s="107"/>
      <c r="D11" s="107"/>
      <c r="E11" s="107"/>
      <c r="F11" s="107"/>
    </row>
    <row r="12" spans="1:6" ht="40.5" customHeight="1">
      <c r="A12" s="110" t="s">
        <v>86</v>
      </c>
      <c r="B12" s="110"/>
      <c r="C12" s="110"/>
      <c r="D12" s="110"/>
      <c r="E12" s="110"/>
      <c r="F12" s="110"/>
    </row>
    <row r="13" spans="1:6" s="1" customFormat="1" ht="11.25">
      <c r="A13" s="2"/>
      <c r="B13" s="2"/>
      <c r="C13" s="2"/>
      <c r="D13" s="2"/>
      <c r="E13" s="2"/>
      <c r="F13" s="2"/>
    </row>
    <row r="14" spans="4:6" s="1" customFormat="1" ht="12.75" customHeight="1">
      <c r="D14" s="108"/>
      <c r="E14" s="108"/>
      <c r="F14" s="108"/>
    </row>
    <row r="15" spans="1:6" ht="39.75" customHeight="1">
      <c r="A15" s="18" t="s">
        <v>24</v>
      </c>
      <c r="B15" s="48" t="s">
        <v>14</v>
      </c>
      <c r="C15" s="48" t="s">
        <v>2</v>
      </c>
      <c r="D15" s="48" t="s">
        <v>3</v>
      </c>
      <c r="E15" s="48" t="s">
        <v>4</v>
      </c>
      <c r="F15" s="16" t="s">
        <v>46</v>
      </c>
    </row>
    <row r="16" spans="1:6" ht="12.75" customHeight="1">
      <c r="A16" s="16">
        <v>1</v>
      </c>
      <c r="B16" s="16">
        <v>3</v>
      </c>
      <c r="C16" s="16">
        <v>4</v>
      </c>
      <c r="D16" s="16">
        <v>5</v>
      </c>
      <c r="E16" s="16">
        <v>6</v>
      </c>
      <c r="F16" s="16">
        <v>7</v>
      </c>
    </row>
    <row r="17" spans="1:6" ht="16.5" customHeight="1">
      <c r="A17" s="53" t="s">
        <v>63</v>
      </c>
      <c r="B17" s="17"/>
      <c r="C17" s="17"/>
      <c r="D17" s="17"/>
      <c r="E17" s="17"/>
      <c r="F17" s="19">
        <f>F18+F52+F66+F47</f>
        <v>3479.8800000000006</v>
      </c>
    </row>
    <row r="18" spans="1:6" s="15" customFormat="1" ht="24">
      <c r="A18" s="68" t="s">
        <v>5</v>
      </c>
      <c r="B18" s="60" t="s">
        <v>8</v>
      </c>
      <c r="C18" s="60" t="s">
        <v>26</v>
      </c>
      <c r="D18" s="59"/>
      <c r="E18" s="60"/>
      <c r="F18" s="76">
        <f>F19+F23+F38</f>
        <v>2772.88</v>
      </c>
    </row>
    <row r="19" spans="1:6" s="15" customFormat="1" ht="24">
      <c r="A19" s="68" t="s">
        <v>19</v>
      </c>
      <c r="B19" s="60" t="s">
        <v>8</v>
      </c>
      <c r="C19" s="60" t="s">
        <v>9</v>
      </c>
      <c r="D19" s="59"/>
      <c r="E19" s="60"/>
      <c r="F19" s="76">
        <f>F20</f>
        <v>700.2</v>
      </c>
    </row>
    <row r="20" spans="1:6" s="15" customFormat="1" ht="18" customHeight="1">
      <c r="A20" s="69" t="s">
        <v>60</v>
      </c>
      <c r="B20" s="64" t="s">
        <v>8</v>
      </c>
      <c r="C20" s="64" t="s">
        <v>9</v>
      </c>
      <c r="D20" s="77">
        <v>9900000000</v>
      </c>
      <c r="E20" s="64"/>
      <c r="F20" s="78">
        <f>F21</f>
        <v>700.2</v>
      </c>
    </row>
    <row r="21" spans="1:6" ht="18.75" customHeight="1">
      <c r="A21" s="69" t="s">
        <v>22</v>
      </c>
      <c r="B21" s="64" t="s">
        <v>8</v>
      </c>
      <c r="C21" s="64" t="s">
        <v>9</v>
      </c>
      <c r="D21" s="77" t="s">
        <v>68</v>
      </c>
      <c r="E21" s="64"/>
      <c r="F21" s="78">
        <f>F22</f>
        <v>700.2</v>
      </c>
    </row>
    <row r="22" spans="1:6" s="4" customFormat="1" ht="55.5" customHeight="1">
      <c r="A22" s="70" t="s">
        <v>53</v>
      </c>
      <c r="B22" s="64" t="s">
        <v>8</v>
      </c>
      <c r="C22" s="64" t="s">
        <v>9</v>
      </c>
      <c r="D22" s="77" t="s">
        <v>68</v>
      </c>
      <c r="E22" s="64" t="s">
        <v>52</v>
      </c>
      <c r="F22" s="65">
        <v>700.2</v>
      </c>
    </row>
    <row r="23" spans="1:6" s="12" customFormat="1" ht="36">
      <c r="A23" s="57" t="s">
        <v>20</v>
      </c>
      <c r="B23" s="58" t="s">
        <v>8</v>
      </c>
      <c r="C23" s="58" t="s">
        <v>11</v>
      </c>
      <c r="D23" s="79"/>
      <c r="E23" s="58"/>
      <c r="F23" s="61">
        <f>F24</f>
        <v>1984.78</v>
      </c>
    </row>
    <row r="24" spans="1:6" s="15" customFormat="1" ht="19.5" customHeight="1">
      <c r="A24" s="69" t="s">
        <v>60</v>
      </c>
      <c r="B24" s="64" t="s">
        <v>8</v>
      </c>
      <c r="C24" s="64" t="s">
        <v>11</v>
      </c>
      <c r="D24" s="77">
        <v>9900000000</v>
      </c>
      <c r="E24" s="64"/>
      <c r="F24" s="78">
        <f>F25+F32+F29+F35</f>
        <v>1984.78</v>
      </c>
    </row>
    <row r="25" spans="1:6" s="4" customFormat="1" ht="24">
      <c r="A25" s="69" t="s">
        <v>54</v>
      </c>
      <c r="B25" s="63" t="s">
        <v>8</v>
      </c>
      <c r="C25" s="63" t="s">
        <v>11</v>
      </c>
      <c r="D25" s="77">
        <v>9900002040</v>
      </c>
      <c r="E25" s="63"/>
      <c r="F25" s="65">
        <f>F26+F27+F28</f>
        <v>1860.3899999999999</v>
      </c>
    </row>
    <row r="26" spans="1:6" s="4" customFormat="1" ht="54" customHeight="1">
      <c r="A26" s="70" t="s">
        <v>53</v>
      </c>
      <c r="B26" s="64" t="s">
        <v>8</v>
      </c>
      <c r="C26" s="64" t="s">
        <v>11</v>
      </c>
      <c r="D26" s="77">
        <v>9900002040</v>
      </c>
      <c r="E26" s="64" t="s">
        <v>52</v>
      </c>
      <c r="F26" s="65">
        <v>1408.37</v>
      </c>
    </row>
    <row r="27" spans="1:6" s="4" customFormat="1" ht="24">
      <c r="A27" s="70" t="s">
        <v>72</v>
      </c>
      <c r="B27" s="64" t="s">
        <v>8</v>
      </c>
      <c r="C27" s="64" t="s">
        <v>11</v>
      </c>
      <c r="D27" s="77">
        <v>9900002040</v>
      </c>
      <c r="E27" s="64" t="s">
        <v>55</v>
      </c>
      <c r="F27" s="65">
        <v>447.92</v>
      </c>
    </row>
    <row r="28" spans="1:6" s="4" customFormat="1" ht="20.25" customHeight="1">
      <c r="A28" s="70" t="s">
        <v>57</v>
      </c>
      <c r="B28" s="64" t="s">
        <v>8</v>
      </c>
      <c r="C28" s="64" t="s">
        <v>11</v>
      </c>
      <c r="D28" s="77">
        <v>9900002040</v>
      </c>
      <c r="E28" s="64" t="s">
        <v>56</v>
      </c>
      <c r="F28" s="65">
        <v>4.1</v>
      </c>
    </row>
    <row r="29" spans="1:6" s="4" customFormat="1" ht="27.75" customHeight="1">
      <c r="A29" s="56" t="s">
        <v>45</v>
      </c>
      <c r="B29" s="64" t="s">
        <v>8</v>
      </c>
      <c r="C29" s="64" t="s">
        <v>11</v>
      </c>
      <c r="D29" s="77">
        <v>9900051180</v>
      </c>
      <c r="E29" s="63"/>
      <c r="F29" s="65">
        <f>F31+F30</f>
        <v>86</v>
      </c>
    </row>
    <row r="30" spans="1:6" s="4" customFormat="1" ht="56.25" customHeight="1">
      <c r="A30" s="70" t="s">
        <v>53</v>
      </c>
      <c r="B30" s="64" t="s">
        <v>8</v>
      </c>
      <c r="C30" s="64" t="s">
        <v>11</v>
      </c>
      <c r="D30" s="77">
        <v>9900051180</v>
      </c>
      <c r="E30" s="64" t="s">
        <v>52</v>
      </c>
      <c r="F30" s="65">
        <v>82.72</v>
      </c>
    </row>
    <row r="31" spans="1:6" s="4" customFormat="1" ht="24">
      <c r="A31" s="70" t="s">
        <v>72</v>
      </c>
      <c r="B31" s="64" t="s">
        <v>8</v>
      </c>
      <c r="C31" s="64" t="s">
        <v>11</v>
      </c>
      <c r="D31" s="77">
        <v>9900051180</v>
      </c>
      <c r="E31" s="64" t="s">
        <v>55</v>
      </c>
      <c r="F31" s="65">
        <v>3.28</v>
      </c>
    </row>
    <row r="32" spans="1:6" s="4" customFormat="1" ht="24">
      <c r="A32" s="71" t="s">
        <v>65</v>
      </c>
      <c r="B32" s="63" t="s">
        <v>8</v>
      </c>
      <c r="C32" s="63" t="s">
        <v>11</v>
      </c>
      <c r="D32" s="77">
        <v>9900059300</v>
      </c>
      <c r="E32" s="63"/>
      <c r="F32" s="65">
        <f>F33+F34</f>
        <v>8.7</v>
      </c>
    </row>
    <row r="33" spans="1:6" s="12" customFormat="1" ht="48">
      <c r="A33" s="70" t="s">
        <v>53</v>
      </c>
      <c r="B33" s="63" t="s">
        <v>8</v>
      </c>
      <c r="C33" s="63" t="s">
        <v>11</v>
      </c>
      <c r="D33" s="77">
        <v>9900059300</v>
      </c>
      <c r="E33" s="64" t="s">
        <v>52</v>
      </c>
      <c r="F33" s="65">
        <v>8.33</v>
      </c>
    </row>
    <row r="34" spans="1:6" s="12" customFormat="1" ht="24">
      <c r="A34" s="70" t="s">
        <v>72</v>
      </c>
      <c r="B34" s="63" t="s">
        <v>8</v>
      </c>
      <c r="C34" s="63" t="s">
        <v>11</v>
      </c>
      <c r="D34" s="77">
        <v>9900059300</v>
      </c>
      <c r="E34" s="64" t="s">
        <v>55</v>
      </c>
      <c r="F34" s="65">
        <v>0.37</v>
      </c>
    </row>
    <row r="35" spans="1:6" s="12" customFormat="1" ht="60">
      <c r="A35" s="103" t="s">
        <v>100</v>
      </c>
      <c r="B35" s="64" t="s">
        <v>8</v>
      </c>
      <c r="C35" s="64" t="s">
        <v>11</v>
      </c>
      <c r="D35" s="77">
        <v>9900073150</v>
      </c>
      <c r="E35" s="64"/>
      <c r="F35" s="80">
        <f>F36+F37</f>
        <v>29.69</v>
      </c>
    </row>
    <row r="36" spans="1:6" s="12" customFormat="1" ht="48">
      <c r="A36" s="70" t="s">
        <v>53</v>
      </c>
      <c r="B36" s="64" t="s">
        <v>8</v>
      </c>
      <c r="C36" s="64" t="s">
        <v>11</v>
      </c>
      <c r="D36" s="77">
        <v>9900073150</v>
      </c>
      <c r="E36" s="64" t="s">
        <v>52</v>
      </c>
      <c r="F36" s="80">
        <v>19.69</v>
      </c>
    </row>
    <row r="37" spans="1:6" s="12" customFormat="1" ht="24">
      <c r="A37" s="70" t="s">
        <v>72</v>
      </c>
      <c r="B37" s="64" t="s">
        <v>8</v>
      </c>
      <c r="C37" s="64" t="s">
        <v>11</v>
      </c>
      <c r="D37" s="77">
        <v>9900073150</v>
      </c>
      <c r="E37" s="64" t="s">
        <v>55</v>
      </c>
      <c r="F37" s="80">
        <v>10</v>
      </c>
    </row>
    <row r="38" spans="1:6" s="4" customFormat="1" ht="20.25" customHeight="1">
      <c r="A38" s="57" t="s">
        <v>28</v>
      </c>
      <c r="B38" s="58" t="s">
        <v>8</v>
      </c>
      <c r="C38" s="58" t="s">
        <v>44</v>
      </c>
      <c r="D38" s="79"/>
      <c r="E38" s="58"/>
      <c r="F38" s="61">
        <f>F39</f>
        <v>87.9</v>
      </c>
    </row>
    <row r="39" spans="1:6" s="4" customFormat="1" ht="17.25" customHeight="1">
      <c r="A39" s="69" t="s">
        <v>60</v>
      </c>
      <c r="B39" s="64" t="s">
        <v>8</v>
      </c>
      <c r="C39" s="64" t="s">
        <v>44</v>
      </c>
      <c r="D39" s="77">
        <v>9900000000</v>
      </c>
      <c r="E39" s="64"/>
      <c r="F39" s="78">
        <f>F43+F40+F45</f>
        <v>87.9</v>
      </c>
    </row>
    <row r="40" spans="1:6" s="4" customFormat="1" ht="16.5" customHeight="1">
      <c r="A40" s="69" t="s">
        <v>49</v>
      </c>
      <c r="B40" s="63" t="s">
        <v>8</v>
      </c>
      <c r="C40" s="63" t="s">
        <v>44</v>
      </c>
      <c r="D40" s="77">
        <v>9900009230</v>
      </c>
      <c r="E40" s="64"/>
      <c r="F40" s="65">
        <f>F42+F41</f>
        <v>65.4</v>
      </c>
    </row>
    <row r="41" spans="1:6" s="4" customFormat="1" ht="23.25" customHeight="1">
      <c r="A41" s="70" t="s">
        <v>72</v>
      </c>
      <c r="B41" s="63" t="s">
        <v>8</v>
      </c>
      <c r="C41" s="63" t="s">
        <v>44</v>
      </c>
      <c r="D41" s="77">
        <v>9900009230</v>
      </c>
      <c r="E41" s="64" t="s">
        <v>55</v>
      </c>
      <c r="F41" s="65">
        <v>10</v>
      </c>
    </row>
    <row r="42" spans="1:6" s="4" customFormat="1" ht="18.75" customHeight="1">
      <c r="A42" s="70" t="s">
        <v>57</v>
      </c>
      <c r="B42" s="63" t="s">
        <v>8</v>
      </c>
      <c r="C42" s="63" t="s">
        <v>44</v>
      </c>
      <c r="D42" s="77">
        <v>9900009230</v>
      </c>
      <c r="E42" s="64" t="s">
        <v>56</v>
      </c>
      <c r="F42" s="65">
        <v>55.4</v>
      </c>
    </row>
    <row r="43" spans="1:6" s="4" customFormat="1" ht="48">
      <c r="A43" s="72" t="s">
        <v>66</v>
      </c>
      <c r="B43" s="63" t="s">
        <v>8</v>
      </c>
      <c r="C43" s="63" t="s">
        <v>44</v>
      </c>
      <c r="D43" s="77">
        <v>9900024030</v>
      </c>
      <c r="E43" s="63"/>
      <c r="F43" s="65">
        <f>F44</f>
        <v>8.9</v>
      </c>
    </row>
    <row r="44" spans="1:6" s="4" customFormat="1" ht="21" customHeight="1">
      <c r="A44" s="67" t="s">
        <v>25</v>
      </c>
      <c r="B44" s="63" t="s">
        <v>8</v>
      </c>
      <c r="C44" s="63" t="s">
        <v>44</v>
      </c>
      <c r="D44" s="77">
        <v>9900024030</v>
      </c>
      <c r="E44" s="63" t="s">
        <v>58</v>
      </c>
      <c r="F44" s="65">
        <v>8.9</v>
      </c>
    </row>
    <row r="45" spans="1:6" s="4" customFormat="1" ht="60">
      <c r="A45" s="72" t="s">
        <v>67</v>
      </c>
      <c r="B45" s="63" t="s">
        <v>8</v>
      </c>
      <c r="C45" s="63" t="s">
        <v>44</v>
      </c>
      <c r="D45" s="77">
        <v>9900024040</v>
      </c>
      <c r="E45" s="63"/>
      <c r="F45" s="65">
        <f>F46</f>
        <v>13.6</v>
      </c>
    </row>
    <row r="46" spans="1:6" s="4" customFormat="1" ht="20.25" customHeight="1">
      <c r="A46" s="67" t="s">
        <v>25</v>
      </c>
      <c r="B46" s="63" t="s">
        <v>8</v>
      </c>
      <c r="C46" s="63" t="s">
        <v>44</v>
      </c>
      <c r="D46" s="77">
        <v>9900024040</v>
      </c>
      <c r="E46" s="63" t="s">
        <v>58</v>
      </c>
      <c r="F46" s="65">
        <v>13.6</v>
      </c>
    </row>
    <row r="47" spans="1:6" s="4" customFormat="1" ht="24">
      <c r="A47" s="57" t="s">
        <v>69</v>
      </c>
      <c r="B47" s="58" t="s">
        <v>17</v>
      </c>
      <c r="C47" s="58" t="s">
        <v>26</v>
      </c>
      <c r="D47" s="59"/>
      <c r="E47" s="60"/>
      <c r="F47" s="61">
        <f>F48</f>
        <v>0.3</v>
      </c>
    </row>
    <row r="48" spans="1:6" s="4" customFormat="1" ht="24">
      <c r="A48" s="57" t="s">
        <v>70</v>
      </c>
      <c r="B48" s="58" t="s">
        <v>17</v>
      </c>
      <c r="C48" s="58" t="s">
        <v>50</v>
      </c>
      <c r="D48" s="59"/>
      <c r="E48" s="60"/>
      <c r="F48" s="61">
        <f>F49</f>
        <v>0.3</v>
      </c>
    </row>
    <row r="49" spans="1:6" s="4" customFormat="1" ht="16.5" customHeight="1">
      <c r="A49" s="62" t="s">
        <v>60</v>
      </c>
      <c r="B49" s="63" t="s">
        <v>17</v>
      </c>
      <c r="C49" s="63" t="s">
        <v>50</v>
      </c>
      <c r="D49" s="77">
        <v>9900000000</v>
      </c>
      <c r="E49" s="64"/>
      <c r="F49" s="65">
        <f>F50</f>
        <v>0.3</v>
      </c>
    </row>
    <row r="50" spans="1:6" s="4" customFormat="1" ht="54.75" customHeight="1">
      <c r="A50" s="66" t="s">
        <v>71</v>
      </c>
      <c r="B50" s="63" t="s">
        <v>17</v>
      </c>
      <c r="C50" s="63" t="s">
        <v>50</v>
      </c>
      <c r="D50" s="77">
        <v>9900024070</v>
      </c>
      <c r="E50" s="64"/>
      <c r="F50" s="65">
        <f>F51</f>
        <v>0.3</v>
      </c>
    </row>
    <row r="51" spans="1:6" s="4" customFormat="1" ht="16.5" customHeight="1">
      <c r="A51" s="67" t="s">
        <v>25</v>
      </c>
      <c r="B51" s="63" t="s">
        <v>17</v>
      </c>
      <c r="C51" s="63" t="s">
        <v>50</v>
      </c>
      <c r="D51" s="77">
        <v>9900024070</v>
      </c>
      <c r="E51" s="64" t="s">
        <v>58</v>
      </c>
      <c r="F51" s="65">
        <v>0.3</v>
      </c>
    </row>
    <row r="52" spans="1:6" ht="17.25" customHeight="1">
      <c r="A52" s="57" t="s">
        <v>6</v>
      </c>
      <c r="B52" s="58" t="s">
        <v>10</v>
      </c>
      <c r="C52" s="58" t="s">
        <v>26</v>
      </c>
      <c r="D52" s="77"/>
      <c r="E52" s="63"/>
      <c r="F52" s="61">
        <f>F53</f>
        <v>230.57</v>
      </c>
    </row>
    <row r="53" spans="1:6" ht="17.25" customHeight="1">
      <c r="A53" s="57" t="s">
        <v>21</v>
      </c>
      <c r="B53" s="58" t="s">
        <v>10</v>
      </c>
      <c r="C53" s="58" t="s">
        <v>17</v>
      </c>
      <c r="D53" s="79"/>
      <c r="E53" s="58"/>
      <c r="F53" s="61">
        <f>F54</f>
        <v>230.57</v>
      </c>
    </row>
    <row r="54" spans="1:6" ht="17.25" customHeight="1">
      <c r="A54" s="69" t="s">
        <v>60</v>
      </c>
      <c r="B54" s="63" t="s">
        <v>10</v>
      </c>
      <c r="C54" s="63" t="s">
        <v>17</v>
      </c>
      <c r="D54" s="77">
        <v>9900000000</v>
      </c>
      <c r="E54" s="63"/>
      <c r="F54" s="65">
        <f>F55+F61+F57+F59+F64</f>
        <v>230.57</v>
      </c>
    </row>
    <row r="55" spans="1:6" ht="17.25" customHeight="1">
      <c r="A55" s="56" t="s">
        <v>23</v>
      </c>
      <c r="B55" s="63" t="s">
        <v>10</v>
      </c>
      <c r="C55" s="63" t="s">
        <v>17</v>
      </c>
      <c r="D55" s="77">
        <v>9900060010</v>
      </c>
      <c r="E55" s="63"/>
      <c r="F55" s="65">
        <f>F56</f>
        <v>135</v>
      </c>
    </row>
    <row r="56" spans="1:6" ht="24">
      <c r="A56" s="70" t="s">
        <v>72</v>
      </c>
      <c r="B56" s="63" t="s">
        <v>10</v>
      </c>
      <c r="C56" s="63" t="s">
        <v>17</v>
      </c>
      <c r="D56" s="77">
        <v>9900060010</v>
      </c>
      <c r="E56" s="63" t="s">
        <v>55</v>
      </c>
      <c r="F56" s="65">
        <v>135</v>
      </c>
    </row>
    <row r="57" spans="1:6" ht="15.75" customHeight="1">
      <c r="A57" s="104" t="s">
        <v>96</v>
      </c>
      <c r="B57" s="63" t="s">
        <v>10</v>
      </c>
      <c r="C57" s="63" t="s">
        <v>17</v>
      </c>
      <c r="D57" s="77">
        <v>9900060020</v>
      </c>
      <c r="E57" s="63"/>
      <c r="F57" s="65">
        <f>F58</f>
        <v>15</v>
      </c>
    </row>
    <row r="58" spans="1:6" ht="24">
      <c r="A58" s="70" t="s">
        <v>72</v>
      </c>
      <c r="B58" s="63" t="s">
        <v>10</v>
      </c>
      <c r="C58" s="63" t="s">
        <v>17</v>
      </c>
      <c r="D58" s="77">
        <v>9900060020</v>
      </c>
      <c r="E58" s="63" t="s">
        <v>55</v>
      </c>
      <c r="F58" s="65">
        <v>15</v>
      </c>
    </row>
    <row r="59" spans="1:6" ht="18.75" customHeight="1">
      <c r="A59" s="104" t="s">
        <v>95</v>
      </c>
      <c r="B59" s="63" t="s">
        <v>10</v>
      </c>
      <c r="C59" s="63" t="s">
        <v>17</v>
      </c>
      <c r="D59" s="77">
        <v>9900060040</v>
      </c>
      <c r="E59" s="63"/>
      <c r="F59" s="65">
        <f>F60</f>
        <v>6.51</v>
      </c>
    </row>
    <row r="60" spans="1:6" ht="48">
      <c r="A60" s="70" t="s">
        <v>53</v>
      </c>
      <c r="B60" s="63" t="s">
        <v>10</v>
      </c>
      <c r="C60" s="63" t="s">
        <v>17</v>
      </c>
      <c r="D60" s="77">
        <v>9900060040</v>
      </c>
      <c r="E60" s="63" t="s">
        <v>52</v>
      </c>
      <c r="F60" s="65">
        <v>6.51</v>
      </c>
    </row>
    <row r="61" spans="1:6" ht="16.5" customHeight="1">
      <c r="A61" s="56" t="s">
        <v>59</v>
      </c>
      <c r="B61" s="81" t="s">
        <v>10</v>
      </c>
      <c r="C61" s="81" t="s">
        <v>17</v>
      </c>
      <c r="D61" s="77">
        <v>9900060050</v>
      </c>
      <c r="E61" s="81"/>
      <c r="F61" s="82">
        <f>F63+F62</f>
        <v>59.06</v>
      </c>
    </row>
    <row r="62" spans="1:6" ht="51" customHeight="1">
      <c r="A62" s="70" t="s">
        <v>53</v>
      </c>
      <c r="B62" s="81" t="s">
        <v>10</v>
      </c>
      <c r="C62" s="81" t="s">
        <v>17</v>
      </c>
      <c r="D62" s="77">
        <v>9900060050</v>
      </c>
      <c r="E62" s="81" t="s">
        <v>52</v>
      </c>
      <c r="F62" s="83">
        <v>39.06</v>
      </c>
    </row>
    <row r="63" spans="1:6" ht="24">
      <c r="A63" s="70" t="s">
        <v>72</v>
      </c>
      <c r="B63" s="81" t="s">
        <v>10</v>
      </c>
      <c r="C63" s="81" t="s">
        <v>17</v>
      </c>
      <c r="D63" s="77">
        <v>9900060050</v>
      </c>
      <c r="E63" s="81" t="s">
        <v>55</v>
      </c>
      <c r="F63" s="83">
        <v>20</v>
      </c>
    </row>
    <row r="64" spans="1:6" ht="24.75" customHeight="1">
      <c r="A64" s="104" t="s">
        <v>106</v>
      </c>
      <c r="B64" s="81" t="s">
        <v>10</v>
      </c>
      <c r="C64" s="81" t="s">
        <v>17</v>
      </c>
      <c r="D64" s="77" t="s">
        <v>105</v>
      </c>
      <c r="E64" s="81"/>
      <c r="F64" s="82">
        <f>F65</f>
        <v>15</v>
      </c>
    </row>
    <row r="65" spans="1:6" ht="48">
      <c r="A65" s="70" t="s">
        <v>53</v>
      </c>
      <c r="B65" s="81" t="s">
        <v>10</v>
      </c>
      <c r="C65" s="81" t="s">
        <v>17</v>
      </c>
      <c r="D65" s="77" t="s">
        <v>105</v>
      </c>
      <c r="E65" s="81" t="s">
        <v>52</v>
      </c>
      <c r="F65" s="83">
        <v>15</v>
      </c>
    </row>
    <row r="66" spans="1:6" ht="15.75" customHeight="1">
      <c r="A66" s="73" t="s">
        <v>7</v>
      </c>
      <c r="B66" s="84" t="s">
        <v>16</v>
      </c>
      <c r="C66" s="84" t="s">
        <v>26</v>
      </c>
      <c r="D66" s="85"/>
      <c r="E66" s="86"/>
      <c r="F66" s="87">
        <f>F67</f>
        <v>476.13</v>
      </c>
    </row>
    <row r="67" spans="1:6" ht="15.75" customHeight="1">
      <c r="A67" s="73" t="s">
        <v>18</v>
      </c>
      <c r="B67" s="88">
        <v>10</v>
      </c>
      <c r="C67" s="88" t="s">
        <v>8</v>
      </c>
      <c r="D67" s="89"/>
      <c r="E67" s="88"/>
      <c r="F67" s="87">
        <f>F68</f>
        <v>476.13</v>
      </c>
    </row>
    <row r="68" spans="1:6" ht="15.75" customHeight="1">
      <c r="A68" s="69" t="s">
        <v>60</v>
      </c>
      <c r="B68" s="90">
        <v>10</v>
      </c>
      <c r="C68" s="90" t="s">
        <v>8</v>
      </c>
      <c r="D68" s="77">
        <v>9900000000</v>
      </c>
      <c r="E68" s="90"/>
      <c r="F68" s="91">
        <f>F69</f>
        <v>476.13</v>
      </c>
    </row>
    <row r="69" spans="1:6" ht="36">
      <c r="A69" s="74" t="s">
        <v>64</v>
      </c>
      <c r="B69" s="90" t="s">
        <v>16</v>
      </c>
      <c r="C69" s="90" t="s">
        <v>8</v>
      </c>
      <c r="D69" s="92">
        <v>9900010490</v>
      </c>
      <c r="E69" s="90"/>
      <c r="F69" s="91">
        <f>F70</f>
        <v>476.13</v>
      </c>
    </row>
    <row r="70" spans="1:7" ht="12.75">
      <c r="A70" s="75" t="s">
        <v>61</v>
      </c>
      <c r="B70" s="90" t="s">
        <v>16</v>
      </c>
      <c r="C70" s="90" t="s">
        <v>8</v>
      </c>
      <c r="D70" s="92">
        <v>9900010490</v>
      </c>
      <c r="E70" s="90">
        <v>300</v>
      </c>
      <c r="F70" s="91">
        <v>476.13</v>
      </c>
      <c r="G70" t="s">
        <v>98</v>
      </c>
    </row>
  </sheetData>
  <sheetProtection/>
  <mergeCells count="12">
    <mergeCell ref="A12:F12"/>
    <mergeCell ref="A8:F8"/>
    <mergeCell ref="A9:F9"/>
    <mergeCell ref="A10:F10"/>
    <mergeCell ref="A11:F11"/>
    <mergeCell ref="A3:F3"/>
    <mergeCell ref="D14:F14"/>
    <mergeCell ref="A1:F1"/>
    <mergeCell ref="A2:F2"/>
    <mergeCell ref="A4:F4"/>
    <mergeCell ref="A5:F5"/>
    <mergeCell ref="B6:F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SheetLayoutView="100" zoomScalePageLayoutView="0" workbookViewId="0" topLeftCell="A49">
      <selection activeCell="N24" sqref="N24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3.875" style="0" customWidth="1"/>
    <col min="5" max="5" width="3.875" style="0" customWidth="1"/>
    <col min="6" max="6" width="9.25390625" style="0" customWidth="1"/>
    <col min="7" max="7" width="9.875" style="0" customWidth="1"/>
    <col min="8" max="8" width="2.875" style="0" customWidth="1"/>
  </cols>
  <sheetData>
    <row r="1" spans="1:7" s="1" customFormat="1" ht="11.25">
      <c r="A1" s="107" t="s">
        <v>12</v>
      </c>
      <c r="B1" s="107"/>
      <c r="C1" s="107"/>
      <c r="D1" s="107"/>
      <c r="E1" s="107"/>
      <c r="F1" s="107"/>
      <c r="G1" s="107"/>
    </row>
    <row r="2" spans="1:7" s="1" customFormat="1" ht="11.25">
      <c r="A2" s="107" t="s">
        <v>47</v>
      </c>
      <c r="B2" s="107"/>
      <c r="C2" s="107"/>
      <c r="D2" s="107"/>
      <c r="E2" s="107"/>
      <c r="F2" s="107"/>
      <c r="G2" s="107"/>
    </row>
    <row r="3" spans="1:7" s="1" customFormat="1" ht="11.25">
      <c r="A3" s="107" t="s">
        <v>99</v>
      </c>
      <c r="B3" s="107"/>
      <c r="C3" s="107"/>
      <c r="D3" s="107"/>
      <c r="E3" s="107"/>
      <c r="F3" s="107"/>
      <c r="G3" s="107"/>
    </row>
    <row r="4" spans="1:7" s="1" customFormat="1" ht="11.25">
      <c r="A4" s="107" t="s">
        <v>87</v>
      </c>
      <c r="B4" s="107"/>
      <c r="C4" s="107"/>
      <c r="D4" s="107"/>
      <c r="E4" s="107"/>
      <c r="F4" s="107"/>
      <c r="G4" s="107"/>
    </row>
    <row r="5" spans="1:7" s="1" customFormat="1" ht="11.25">
      <c r="A5" s="107" t="s">
        <v>88</v>
      </c>
      <c r="B5" s="107"/>
      <c r="C5" s="107"/>
      <c r="D5" s="107"/>
      <c r="E5" s="107"/>
      <c r="F5" s="107"/>
      <c r="G5" s="107"/>
    </row>
    <row r="6" spans="1:7" s="1" customFormat="1" ht="12.75" customHeight="1">
      <c r="A6" s="107" t="s">
        <v>107</v>
      </c>
      <c r="B6" s="107"/>
      <c r="C6" s="107"/>
      <c r="D6" s="107"/>
      <c r="E6" s="107"/>
      <c r="F6" s="107"/>
      <c r="G6" s="107"/>
    </row>
    <row r="7" spans="1:7" s="1" customFormat="1" ht="12.75" customHeight="1">
      <c r="A7" s="2"/>
      <c r="B7" s="2"/>
      <c r="C7" s="2"/>
      <c r="D7" s="2"/>
      <c r="E7" s="2"/>
      <c r="F7" s="2"/>
      <c r="G7" s="2"/>
    </row>
    <row r="8" spans="1:7" s="1" customFormat="1" ht="12.75" customHeight="1">
      <c r="A8" s="107" t="s">
        <v>101</v>
      </c>
      <c r="B8" s="107"/>
      <c r="C8" s="107"/>
      <c r="D8" s="107"/>
      <c r="E8" s="107"/>
      <c r="F8" s="107"/>
      <c r="G8" s="107"/>
    </row>
    <row r="9" spans="1:7" s="1" customFormat="1" ht="12.75" customHeight="1">
      <c r="A9" s="107" t="s">
        <v>47</v>
      </c>
      <c r="B9" s="107"/>
      <c r="C9" s="107"/>
      <c r="D9" s="107"/>
      <c r="E9" s="107"/>
      <c r="F9" s="107"/>
      <c r="G9" s="107"/>
    </row>
    <row r="10" spans="1:7" s="1" customFormat="1" ht="12.75" customHeight="1">
      <c r="A10" s="107" t="s">
        <v>87</v>
      </c>
      <c r="B10" s="107"/>
      <c r="C10" s="107"/>
      <c r="D10" s="107"/>
      <c r="E10" s="107"/>
      <c r="F10" s="107"/>
      <c r="G10" s="107"/>
    </row>
    <row r="11" spans="1:7" ht="12.75">
      <c r="A11" s="107" t="s">
        <v>88</v>
      </c>
      <c r="B11" s="107"/>
      <c r="C11" s="107"/>
      <c r="D11" s="107"/>
      <c r="E11" s="107"/>
      <c r="F11" s="107"/>
      <c r="G11" s="107"/>
    </row>
    <row r="12" spans="1:7" ht="39" customHeight="1">
      <c r="A12" s="110" t="s">
        <v>89</v>
      </c>
      <c r="B12" s="110"/>
      <c r="C12" s="110"/>
      <c r="D12" s="110"/>
      <c r="E12" s="110"/>
      <c r="F12" s="110"/>
      <c r="G12" s="110"/>
    </row>
    <row r="13" spans="1:6" s="1" customFormat="1" ht="11.25">
      <c r="A13" s="2"/>
      <c r="B13" s="2"/>
      <c r="C13" s="2"/>
      <c r="D13" s="2"/>
      <c r="E13" s="2"/>
      <c r="F13" s="2"/>
    </row>
    <row r="14" spans="4:6" s="1" customFormat="1" ht="12.75" customHeight="1">
      <c r="D14" s="114"/>
      <c r="E14" s="114"/>
      <c r="F14" s="114"/>
    </row>
    <row r="15" spans="1:7" ht="12.75">
      <c r="A15" s="111" t="s">
        <v>24</v>
      </c>
      <c r="B15" s="112" t="s">
        <v>14</v>
      </c>
      <c r="C15" s="112" t="s">
        <v>2</v>
      </c>
      <c r="D15" s="112" t="s">
        <v>3</v>
      </c>
      <c r="E15" s="112" t="s">
        <v>4</v>
      </c>
      <c r="F15" s="113" t="s">
        <v>46</v>
      </c>
      <c r="G15" s="113"/>
    </row>
    <row r="16" spans="1:7" ht="12.75">
      <c r="A16" s="111"/>
      <c r="B16" s="112"/>
      <c r="C16" s="112"/>
      <c r="D16" s="112"/>
      <c r="E16" s="112"/>
      <c r="F16" s="18" t="s">
        <v>85</v>
      </c>
      <c r="G16" s="18" t="s">
        <v>90</v>
      </c>
    </row>
    <row r="17" spans="1:7" ht="12.75">
      <c r="A17" s="16">
        <v>1</v>
      </c>
      <c r="B17" s="16">
        <v>3</v>
      </c>
      <c r="C17" s="16">
        <v>4</v>
      </c>
      <c r="D17" s="16">
        <v>5</v>
      </c>
      <c r="E17" s="16">
        <v>6</v>
      </c>
      <c r="F17" s="16">
        <v>7</v>
      </c>
      <c r="G17" s="51">
        <v>8</v>
      </c>
    </row>
    <row r="18" spans="1:7" ht="15">
      <c r="A18" s="54" t="s">
        <v>63</v>
      </c>
      <c r="B18" s="16"/>
      <c r="C18" s="16"/>
      <c r="D18" s="16"/>
      <c r="E18" s="16"/>
      <c r="F18" s="19">
        <f>F19+F53+F63+F48+F68</f>
        <v>2236.5900000000006</v>
      </c>
      <c r="G18" s="19">
        <f>G19+G53+G63+G48+G68</f>
        <v>2258.7900000000004</v>
      </c>
    </row>
    <row r="19" spans="1:7" s="15" customFormat="1" ht="24">
      <c r="A19" s="68" t="s">
        <v>5</v>
      </c>
      <c r="B19" s="60" t="s">
        <v>8</v>
      </c>
      <c r="C19" s="60" t="s">
        <v>26</v>
      </c>
      <c r="D19" s="59"/>
      <c r="E19" s="60"/>
      <c r="F19" s="76">
        <f>F20+F24+F39</f>
        <v>1623.9900000000002</v>
      </c>
      <c r="G19" s="76">
        <f>G20+G24+G39</f>
        <v>1644.2400000000002</v>
      </c>
    </row>
    <row r="20" spans="1:7" s="15" customFormat="1" ht="24">
      <c r="A20" s="68" t="s">
        <v>19</v>
      </c>
      <c r="B20" s="60" t="s">
        <v>8</v>
      </c>
      <c r="C20" s="60" t="s">
        <v>9</v>
      </c>
      <c r="D20" s="59"/>
      <c r="E20" s="60"/>
      <c r="F20" s="76">
        <f aca="true" t="shared" si="0" ref="F20:G22">F21</f>
        <v>429.2</v>
      </c>
      <c r="G20" s="76">
        <f t="shared" si="0"/>
        <v>398.63</v>
      </c>
    </row>
    <row r="21" spans="1:7" ht="18.75" customHeight="1">
      <c r="A21" s="69" t="s">
        <v>60</v>
      </c>
      <c r="B21" s="64" t="s">
        <v>8</v>
      </c>
      <c r="C21" s="64" t="s">
        <v>9</v>
      </c>
      <c r="D21" s="77">
        <v>9900000000</v>
      </c>
      <c r="E21" s="64"/>
      <c r="F21" s="78">
        <f t="shared" si="0"/>
        <v>429.2</v>
      </c>
      <c r="G21" s="78">
        <f t="shared" si="0"/>
        <v>398.63</v>
      </c>
    </row>
    <row r="22" spans="1:7" ht="18.75" customHeight="1">
      <c r="A22" s="69" t="s">
        <v>22</v>
      </c>
      <c r="B22" s="64" t="s">
        <v>8</v>
      </c>
      <c r="C22" s="64" t="s">
        <v>9</v>
      </c>
      <c r="D22" s="77" t="s">
        <v>68</v>
      </c>
      <c r="E22" s="64"/>
      <c r="F22" s="78">
        <f t="shared" si="0"/>
        <v>429.2</v>
      </c>
      <c r="G22" s="78">
        <f t="shared" si="0"/>
        <v>398.63</v>
      </c>
    </row>
    <row r="23" spans="1:7" s="4" customFormat="1" ht="48">
      <c r="A23" s="70" t="s">
        <v>53</v>
      </c>
      <c r="B23" s="64" t="s">
        <v>8</v>
      </c>
      <c r="C23" s="64" t="s">
        <v>9</v>
      </c>
      <c r="D23" s="77" t="s">
        <v>68</v>
      </c>
      <c r="E23" s="64" t="s">
        <v>52</v>
      </c>
      <c r="F23" s="65">
        <v>429.2</v>
      </c>
      <c r="G23" s="65">
        <v>398.63</v>
      </c>
    </row>
    <row r="24" spans="1:7" s="4" customFormat="1" ht="36">
      <c r="A24" s="57" t="s">
        <v>20</v>
      </c>
      <c r="B24" s="58" t="s">
        <v>8</v>
      </c>
      <c r="C24" s="58" t="s">
        <v>11</v>
      </c>
      <c r="D24" s="79"/>
      <c r="E24" s="58"/>
      <c r="F24" s="61">
        <f>F25</f>
        <v>1146.89</v>
      </c>
      <c r="G24" s="61">
        <f>G25</f>
        <v>1197.71</v>
      </c>
    </row>
    <row r="25" spans="1:7" s="12" customFormat="1" ht="15.75" customHeight="1">
      <c r="A25" s="69" t="s">
        <v>60</v>
      </c>
      <c r="B25" s="64" t="s">
        <v>8</v>
      </c>
      <c r="C25" s="64" t="s">
        <v>11</v>
      </c>
      <c r="D25" s="77">
        <v>9900000000</v>
      </c>
      <c r="E25" s="64"/>
      <c r="F25" s="78">
        <f>F26+F33+F30+F36</f>
        <v>1146.89</v>
      </c>
      <c r="G25" s="78">
        <f>G26+G33+G30+G36</f>
        <v>1197.71</v>
      </c>
    </row>
    <row r="26" spans="1:7" s="4" customFormat="1" ht="24">
      <c r="A26" s="69" t="s">
        <v>54</v>
      </c>
      <c r="B26" s="63" t="s">
        <v>8</v>
      </c>
      <c r="C26" s="63" t="s">
        <v>11</v>
      </c>
      <c r="D26" s="77">
        <v>9900002040</v>
      </c>
      <c r="E26" s="63"/>
      <c r="F26" s="65">
        <f>F27+F28+F29</f>
        <v>1021.5000000000001</v>
      </c>
      <c r="G26" s="65">
        <f>G27+G28+G29</f>
        <v>1069.32</v>
      </c>
    </row>
    <row r="27" spans="1:7" s="4" customFormat="1" ht="48">
      <c r="A27" s="70" t="s">
        <v>53</v>
      </c>
      <c r="B27" s="64" t="s">
        <v>8</v>
      </c>
      <c r="C27" s="64" t="s">
        <v>11</v>
      </c>
      <c r="D27" s="77">
        <v>9900002040</v>
      </c>
      <c r="E27" s="64" t="s">
        <v>52</v>
      </c>
      <c r="F27" s="65">
        <v>781.2</v>
      </c>
      <c r="G27" s="65">
        <v>865.97</v>
      </c>
    </row>
    <row r="28" spans="1:7" s="4" customFormat="1" ht="24">
      <c r="A28" s="70" t="s">
        <v>72</v>
      </c>
      <c r="B28" s="64" t="s">
        <v>8</v>
      </c>
      <c r="C28" s="64" t="s">
        <v>11</v>
      </c>
      <c r="D28" s="77">
        <v>9900002040</v>
      </c>
      <c r="E28" s="64" t="s">
        <v>55</v>
      </c>
      <c r="F28" s="65">
        <v>236.2</v>
      </c>
      <c r="G28" s="65">
        <v>199.25</v>
      </c>
    </row>
    <row r="29" spans="1:7" s="4" customFormat="1" ht="19.5" customHeight="1">
      <c r="A29" s="70" t="s">
        <v>57</v>
      </c>
      <c r="B29" s="64" t="s">
        <v>8</v>
      </c>
      <c r="C29" s="64" t="s">
        <v>11</v>
      </c>
      <c r="D29" s="77">
        <v>9900002040</v>
      </c>
      <c r="E29" s="64" t="s">
        <v>56</v>
      </c>
      <c r="F29" s="65">
        <v>4.1</v>
      </c>
      <c r="G29" s="65">
        <v>4.1</v>
      </c>
    </row>
    <row r="30" spans="1:7" s="4" customFormat="1" ht="24">
      <c r="A30" s="56" t="s">
        <v>45</v>
      </c>
      <c r="B30" s="64" t="s">
        <v>8</v>
      </c>
      <c r="C30" s="64" t="s">
        <v>11</v>
      </c>
      <c r="D30" s="77">
        <v>9900051180</v>
      </c>
      <c r="E30" s="63"/>
      <c r="F30" s="65">
        <f>F32+F31</f>
        <v>87</v>
      </c>
      <c r="G30" s="65">
        <f>G32+G31</f>
        <v>90</v>
      </c>
    </row>
    <row r="31" spans="1:7" s="4" customFormat="1" ht="48">
      <c r="A31" s="70" t="s">
        <v>53</v>
      </c>
      <c r="B31" s="64" t="s">
        <v>8</v>
      </c>
      <c r="C31" s="64" t="s">
        <v>11</v>
      </c>
      <c r="D31" s="77">
        <v>9900051180</v>
      </c>
      <c r="E31" s="64" t="s">
        <v>52</v>
      </c>
      <c r="F31" s="65">
        <v>83.54</v>
      </c>
      <c r="G31" s="65">
        <v>84.72</v>
      </c>
    </row>
    <row r="32" spans="1:7" s="4" customFormat="1" ht="24">
      <c r="A32" s="70" t="s">
        <v>72</v>
      </c>
      <c r="B32" s="64" t="s">
        <v>8</v>
      </c>
      <c r="C32" s="64" t="s">
        <v>11</v>
      </c>
      <c r="D32" s="77">
        <v>9900051180</v>
      </c>
      <c r="E32" s="64" t="s">
        <v>55</v>
      </c>
      <c r="F32" s="65">
        <v>3.46</v>
      </c>
      <c r="G32" s="65">
        <v>5.28</v>
      </c>
    </row>
    <row r="33" spans="1:7" s="4" customFormat="1" ht="24">
      <c r="A33" s="71" t="s">
        <v>65</v>
      </c>
      <c r="B33" s="63" t="s">
        <v>8</v>
      </c>
      <c r="C33" s="63" t="s">
        <v>11</v>
      </c>
      <c r="D33" s="77">
        <v>9900059300</v>
      </c>
      <c r="E33" s="63"/>
      <c r="F33" s="65">
        <f>F34+F35</f>
        <v>8.7</v>
      </c>
      <c r="G33" s="65">
        <f>G34+G35</f>
        <v>8.7</v>
      </c>
    </row>
    <row r="34" spans="1:7" s="4" customFormat="1" ht="48">
      <c r="A34" s="70" t="s">
        <v>53</v>
      </c>
      <c r="B34" s="63" t="s">
        <v>8</v>
      </c>
      <c r="C34" s="63" t="s">
        <v>11</v>
      </c>
      <c r="D34" s="77">
        <v>9900059300</v>
      </c>
      <c r="E34" s="64" t="s">
        <v>52</v>
      </c>
      <c r="F34" s="65">
        <v>8.33</v>
      </c>
      <c r="G34" s="65">
        <v>8.33</v>
      </c>
    </row>
    <row r="35" spans="1:7" s="4" customFormat="1" ht="24">
      <c r="A35" s="70" t="s">
        <v>72</v>
      </c>
      <c r="B35" s="63" t="s">
        <v>8</v>
      </c>
      <c r="C35" s="63" t="s">
        <v>11</v>
      </c>
      <c r="D35" s="77">
        <v>9900059300</v>
      </c>
      <c r="E35" s="64" t="s">
        <v>55</v>
      </c>
      <c r="F35" s="65">
        <v>0.37</v>
      </c>
      <c r="G35" s="65">
        <v>0.37</v>
      </c>
    </row>
    <row r="36" spans="1:7" s="4" customFormat="1" ht="60" customHeight="1">
      <c r="A36" s="103" t="s">
        <v>100</v>
      </c>
      <c r="B36" s="64" t="s">
        <v>8</v>
      </c>
      <c r="C36" s="64" t="s">
        <v>11</v>
      </c>
      <c r="D36" s="77">
        <v>9900073150</v>
      </c>
      <c r="E36" s="64"/>
      <c r="F36" s="80">
        <f>F37+F38</f>
        <v>29.69</v>
      </c>
      <c r="G36" s="80">
        <f>G37+G38</f>
        <v>29.69</v>
      </c>
    </row>
    <row r="37" spans="1:7" s="4" customFormat="1" ht="48">
      <c r="A37" s="70" t="s">
        <v>53</v>
      </c>
      <c r="B37" s="64" t="s">
        <v>8</v>
      </c>
      <c r="C37" s="64" t="s">
        <v>11</v>
      </c>
      <c r="D37" s="77">
        <v>9900073150</v>
      </c>
      <c r="E37" s="64" t="s">
        <v>52</v>
      </c>
      <c r="F37" s="80">
        <v>19.69</v>
      </c>
      <c r="G37" s="80">
        <v>19.69</v>
      </c>
    </row>
    <row r="38" spans="1:7" s="4" customFormat="1" ht="24">
      <c r="A38" s="70" t="s">
        <v>72</v>
      </c>
      <c r="B38" s="64" t="s">
        <v>8</v>
      </c>
      <c r="C38" s="64" t="s">
        <v>11</v>
      </c>
      <c r="D38" s="77">
        <v>9900073150</v>
      </c>
      <c r="E38" s="64" t="s">
        <v>55</v>
      </c>
      <c r="F38" s="80">
        <v>10</v>
      </c>
      <c r="G38" s="80">
        <v>10</v>
      </c>
    </row>
    <row r="39" spans="1:7" s="4" customFormat="1" ht="17.25" customHeight="1">
      <c r="A39" s="57" t="s">
        <v>28</v>
      </c>
      <c r="B39" s="58" t="s">
        <v>8</v>
      </c>
      <c r="C39" s="58" t="s">
        <v>44</v>
      </c>
      <c r="D39" s="79"/>
      <c r="E39" s="58"/>
      <c r="F39" s="61">
        <f>F40</f>
        <v>47.9</v>
      </c>
      <c r="G39" s="61">
        <f>G40</f>
        <v>47.9</v>
      </c>
    </row>
    <row r="40" spans="1:7" s="4" customFormat="1" ht="17.25" customHeight="1">
      <c r="A40" s="69" t="s">
        <v>60</v>
      </c>
      <c r="B40" s="64" t="s">
        <v>8</v>
      </c>
      <c r="C40" s="64" t="s">
        <v>44</v>
      </c>
      <c r="D40" s="77">
        <v>9900000000</v>
      </c>
      <c r="E40" s="64"/>
      <c r="F40" s="78">
        <f>F44+F41+F46</f>
        <v>47.9</v>
      </c>
      <c r="G40" s="78">
        <f>G44+G41+G46</f>
        <v>47.9</v>
      </c>
    </row>
    <row r="41" spans="1:7" s="4" customFormat="1" ht="17.25" customHeight="1">
      <c r="A41" s="69" t="s">
        <v>49</v>
      </c>
      <c r="B41" s="63" t="s">
        <v>8</v>
      </c>
      <c r="C41" s="63" t="s">
        <v>44</v>
      </c>
      <c r="D41" s="77">
        <v>9900009230</v>
      </c>
      <c r="E41" s="64"/>
      <c r="F41" s="65">
        <f>F43+F42</f>
        <v>25.4</v>
      </c>
      <c r="G41" s="65">
        <f>G43+G42</f>
        <v>25.4</v>
      </c>
    </row>
    <row r="42" spans="1:7" s="4" customFormat="1" ht="25.5" customHeight="1">
      <c r="A42" s="70" t="s">
        <v>72</v>
      </c>
      <c r="B42" s="63" t="s">
        <v>8</v>
      </c>
      <c r="C42" s="63" t="s">
        <v>44</v>
      </c>
      <c r="D42" s="77">
        <v>9900009230</v>
      </c>
      <c r="E42" s="64" t="s">
        <v>55</v>
      </c>
      <c r="F42" s="65">
        <v>20</v>
      </c>
      <c r="G42" s="65">
        <v>20</v>
      </c>
    </row>
    <row r="43" spans="1:7" s="4" customFormat="1" ht="17.25" customHeight="1">
      <c r="A43" s="70" t="s">
        <v>57</v>
      </c>
      <c r="B43" s="63" t="s">
        <v>8</v>
      </c>
      <c r="C43" s="63" t="s">
        <v>44</v>
      </c>
      <c r="D43" s="77">
        <v>9900009230</v>
      </c>
      <c r="E43" s="64" t="s">
        <v>56</v>
      </c>
      <c r="F43" s="65">
        <v>5.4</v>
      </c>
      <c r="G43" s="65">
        <v>5.4</v>
      </c>
    </row>
    <row r="44" spans="1:7" s="4" customFormat="1" ht="48">
      <c r="A44" s="72" t="s">
        <v>66</v>
      </c>
      <c r="B44" s="63" t="s">
        <v>8</v>
      </c>
      <c r="C44" s="63" t="s">
        <v>44</v>
      </c>
      <c r="D44" s="77">
        <v>9900024030</v>
      </c>
      <c r="E44" s="63"/>
      <c r="F44" s="65">
        <f>F45</f>
        <v>8.9</v>
      </c>
      <c r="G44" s="65">
        <f>G45</f>
        <v>8.9</v>
      </c>
    </row>
    <row r="45" spans="1:7" s="4" customFormat="1" ht="16.5" customHeight="1">
      <c r="A45" s="67" t="s">
        <v>25</v>
      </c>
      <c r="B45" s="63" t="s">
        <v>8</v>
      </c>
      <c r="C45" s="63" t="s">
        <v>44</v>
      </c>
      <c r="D45" s="77">
        <v>9900024030</v>
      </c>
      <c r="E45" s="63" t="s">
        <v>58</v>
      </c>
      <c r="F45" s="65">
        <v>8.9</v>
      </c>
      <c r="G45" s="65">
        <v>8.9</v>
      </c>
    </row>
    <row r="46" spans="1:7" s="4" customFormat="1" ht="60">
      <c r="A46" s="72" t="s">
        <v>67</v>
      </c>
      <c r="B46" s="63" t="s">
        <v>8</v>
      </c>
      <c r="C46" s="63" t="s">
        <v>44</v>
      </c>
      <c r="D46" s="77">
        <v>9900024040</v>
      </c>
      <c r="E46" s="63"/>
      <c r="F46" s="65">
        <f>F47</f>
        <v>13.6</v>
      </c>
      <c r="G46" s="65">
        <f>G47</f>
        <v>13.6</v>
      </c>
    </row>
    <row r="47" spans="1:7" s="4" customFormat="1" ht="12.75" customHeight="1">
      <c r="A47" s="67" t="s">
        <v>25</v>
      </c>
      <c r="B47" s="63" t="s">
        <v>8</v>
      </c>
      <c r="C47" s="63" t="s">
        <v>44</v>
      </c>
      <c r="D47" s="77">
        <v>9900024040</v>
      </c>
      <c r="E47" s="63" t="s">
        <v>58</v>
      </c>
      <c r="F47" s="65">
        <v>13.6</v>
      </c>
      <c r="G47" s="65">
        <v>13.6</v>
      </c>
    </row>
    <row r="48" spans="1:7" s="49" customFormat="1" ht="24">
      <c r="A48" s="57" t="s">
        <v>69</v>
      </c>
      <c r="B48" s="58" t="s">
        <v>17</v>
      </c>
      <c r="C48" s="58" t="s">
        <v>26</v>
      </c>
      <c r="D48" s="59"/>
      <c r="E48" s="60"/>
      <c r="F48" s="61">
        <f aca="true" t="shared" si="1" ref="F48:G51">F49</f>
        <v>0.3</v>
      </c>
      <c r="G48" s="61">
        <f t="shared" si="1"/>
        <v>0.3</v>
      </c>
    </row>
    <row r="49" spans="1:7" s="49" customFormat="1" ht="24">
      <c r="A49" s="57" t="s">
        <v>70</v>
      </c>
      <c r="B49" s="58" t="s">
        <v>17</v>
      </c>
      <c r="C49" s="58" t="s">
        <v>50</v>
      </c>
      <c r="D49" s="59"/>
      <c r="E49" s="60"/>
      <c r="F49" s="61">
        <f t="shared" si="1"/>
        <v>0.3</v>
      </c>
      <c r="G49" s="61">
        <f t="shared" si="1"/>
        <v>0.3</v>
      </c>
    </row>
    <row r="50" spans="1:7" s="49" customFormat="1" ht="15.75" customHeight="1">
      <c r="A50" s="62" t="s">
        <v>60</v>
      </c>
      <c r="B50" s="63" t="s">
        <v>17</v>
      </c>
      <c r="C50" s="63" t="s">
        <v>50</v>
      </c>
      <c r="D50" s="77">
        <v>9900000000</v>
      </c>
      <c r="E50" s="64"/>
      <c r="F50" s="65">
        <f t="shared" si="1"/>
        <v>0.3</v>
      </c>
      <c r="G50" s="65">
        <f t="shared" si="1"/>
        <v>0.3</v>
      </c>
    </row>
    <row r="51" spans="1:7" s="49" customFormat="1" ht="60">
      <c r="A51" s="66" t="s">
        <v>71</v>
      </c>
      <c r="B51" s="63" t="s">
        <v>17</v>
      </c>
      <c r="C51" s="63" t="s">
        <v>50</v>
      </c>
      <c r="D51" s="77">
        <v>9900024070</v>
      </c>
      <c r="E51" s="64"/>
      <c r="F51" s="65">
        <f t="shared" si="1"/>
        <v>0.3</v>
      </c>
      <c r="G51" s="65">
        <f t="shared" si="1"/>
        <v>0.3</v>
      </c>
    </row>
    <row r="52" spans="1:7" s="49" customFormat="1" ht="15" customHeight="1">
      <c r="A52" s="67" t="s">
        <v>25</v>
      </c>
      <c r="B52" s="63" t="s">
        <v>17</v>
      </c>
      <c r="C52" s="63" t="s">
        <v>50</v>
      </c>
      <c r="D52" s="77">
        <v>9900024070</v>
      </c>
      <c r="E52" s="64" t="s">
        <v>58</v>
      </c>
      <c r="F52" s="65">
        <v>0.3</v>
      </c>
      <c r="G52" s="65">
        <v>0.3</v>
      </c>
    </row>
    <row r="53" spans="1:7" s="49" customFormat="1" ht="15" customHeight="1">
      <c r="A53" s="57" t="s">
        <v>6</v>
      </c>
      <c r="B53" s="58" t="s">
        <v>10</v>
      </c>
      <c r="C53" s="58" t="s">
        <v>26</v>
      </c>
      <c r="D53" s="77"/>
      <c r="E53" s="63"/>
      <c r="F53" s="61">
        <f>F54</f>
        <v>150</v>
      </c>
      <c r="G53" s="61">
        <f>G54</f>
        <v>93.95</v>
      </c>
    </row>
    <row r="54" spans="1:7" s="4" customFormat="1" ht="15" customHeight="1">
      <c r="A54" s="57" t="s">
        <v>21</v>
      </c>
      <c r="B54" s="58" t="s">
        <v>10</v>
      </c>
      <c r="C54" s="58" t="s">
        <v>17</v>
      </c>
      <c r="D54" s="79"/>
      <c r="E54" s="58"/>
      <c r="F54" s="61">
        <f>F55</f>
        <v>150</v>
      </c>
      <c r="G54" s="61">
        <f>G55</f>
        <v>93.95</v>
      </c>
    </row>
    <row r="55" spans="1:7" s="4" customFormat="1" ht="15" customHeight="1">
      <c r="A55" s="69" t="s">
        <v>60</v>
      </c>
      <c r="B55" s="63" t="s">
        <v>10</v>
      </c>
      <c r="C55" s="63" t="s">
        <v>17</v>
      </c>
      <c r="D55" s="77">
        <v>9900000000</v>
      </c>
      <c r="E55" s="63"/>
      <c r="F55" s="65">
        <f>F56+F60+F58</f>
        <v>150</v>
      </c>
      <c r="G55" s="65">
        <f>G56+G60+G58</f>
        <v>93.95</v>
      </c>
    </row>
    <row r="56" spans="1:7" s="12" customFormat="1" ht="15" customHeight="1">
      <c r="A56" s="56" t="s">
        <v>23</v>
      </c>
      <c r="B56" s="63" t="s">
        <v>10</v>
      </c>
      <c r="C56" s="63" t="s">
        <v>17</v>
      </c>
      <c r="D56" s="77">
        <v>9900060010</v>
      </c>
      <c r="E56" s="63"/>
      <c r="F56" s="65">
        <f>F57</f>
        <v>110</v>
      </c>
      <c r="G56" s="65">
        <f>G57</f>
        <v>56.28</v>
      </c>
    </row>
    <row r="57" spans="1:7" s="12" customFormat="1" ht="24">
      <c r="A57" s="70" t="s">
        <v>72</v>
      </c>
      <c r="B57" s="63" t="s">
        <v>10</v>
      </c>
      <c r="C57" s="63" t="s">
        <v>17</v>
      </c>
      <c r="D57" s="77">
        <v>9900060010</v>
      </c>
      <c r="E57" s="63" t="s">
        <v>55</v>
      </c>
      <c r="F57" s="65">
        <v>110</v>
      </c>
      <c r="G57" s="65">
        <v>56.28</v>
      </c>
    </row>
    <row r="58" spans="1:7" s="12" customFormat="1" ht="12.75" customHeight="1">
      <c r="A58" s="104" t="s">
        <v>96</v>
      </c>
      <c r="B58" s="63" t="s">
        <v>10</v>
      </c>
      <c r="C58" s="63" t="s">
        <v>17</v>
      </c>
      <c r="D58" s="77">
        <v>9900060020</v>
      </c>
      <c r="E58" s="63"/>
      <c r="F58" s="65">
        <f>F59</f>
        <v>10</v>
      </c>
      <c r="G58" s="65">
        <f>G59</f>
        <v>10</v>
      </c>
    </row>
    <row r="59" spans="1:7" s="12" customFormat="1" ht="24">
      <c r="A59" s="70" t="s">
        <v>72</v>
      </c>
      <c r="B59" s="63" t="s">
        <v>10</v>
      </c>
      <c r="C59" s="63" t="s">
        <v>17</v>
      </c>
      <c r="D59" s="77">
        <v>9900060020</v>
      </c>
      <c r="E59" s="63" t="s">
        <v>55</v>
      </c>
      <c r="F59" s="65">
        <v>10</v>
      </c>
      <c r="G59" s="65">
        <v>10</v>
      </c>
    </row>
    <row r="60" spans="1:7" s="12" customFormat="1" ht="12.75">
      <c r="A60" s="56" t="s">
        <v>59</v>
      </c>
      <c r="B60" s="81" t="s">
        <v>10</v>
      </c>
      <c r="C60" s="81" t="s">
        <v>17</v>
      </c>
      <c r="D60" s="77">
        <v>9900060050</v>
      </c>
      <c r="E60" s="81"/>
      <c r="F60" s="82">
        <f>F62+F61</f>
        <v>30</v>
      </c>
      <c r="G60" s="82">
        <f>G62+G61</f>
        <v>27.67</v>
      </c>
    </row>
    <row r="61" spans="1:7" s="12" customFormat="1" ht="48">
      <c r="A61" s="70" t="s">
        <v>53</v>
      </c>
      <c r="B61" s="81" t="s">
        <v>10</v>
      </c>
      <c r="C61" s="81" t="s">
        <v>17</v>
      </c>
      <c r="D61" s="77">
        <v>9900060050</v>
      </c>
      <c r="E61" s="81" t="s">
        <v>52</v>
      </c>
      <c r="F61" s="83">
        <v>20</v>
      </c>
      <c r="G61" s="83">
        <v>26.67</v>
      </c>
    </row>
    <row r="62" spans="1:7" s="4" customFormat="1" ht="24">
      <c r="A62" s="70" t="s">
        <v>72</v>
      </c>
      <c r="B62" s="81" t="s">
        <v>10</v>
      </c>
      <c r="C62" s="81" t="s">
        <v>17</v>
      </c>
      <c r="D62" s="77">
        <v>9900060050</v>
      </c>
      <c r="E62" s="81" t="s">
        <v>55</v>
      </c>
      <c r="F62" s="83">
        <v>10</v>
      </c>
      <c r="G62" s="83">
        <v>1</v>
      </c>
    </row>
    <row r="63" spans="1:7" s="4" customFormat="1" ht="12.75">
      <c r="A63" s="73" t="s">
        <v>7</v>
      </c>
      <c r="B63" s="84" t="s">
        <v>16</v>
      </c>
      <c r="C63" s="84" t="s">
        <v>26</v>
      </c>
      <c r="D63" s="85"/>
      <c r="E63" s="86"/>
      <c r="F63" s="87">
        <f aca="true" t="shared" si="2" ref="F63:G66">F64</f>
        <v>462.3</v>
      </c>
      <c r="G63" s="93">
        <f t="shared" si="2"/>
        <v>462.3</v>
      </c>
    </row>
    <row r="64" spans="1:7" s="4" customFormat="1" ht="12.75">
      <c r="A64" s="73" t="s">
        <v>18</v>
      </c>
      <c r="B64" s="88">
        <v>10</v>
      </c>
      <c r="C64" s="88" t="s">
        <v>8</v>
      </c>
      <c r="D64" s="89"/>
      <c r="E64" s="88"/>
      <c r="F64" s="87">
        <f t="shared" si="2"/>
        <v>462.3</v>
      </c>
      <c r="G64" s="93">
        <f t="shared" si="2"/>
        <v>462.3</v>
      </c>
    </row>
    <row r="65" spans="1:7" s="4" customFormat="1" ht="12.75">
      <c r="A65" s="69" t="s">
        <v>60</v>
      </c>
      <c r="B65" s="90">
        <v>10</v>
      </c>
      <c r="C65" s="90" t="s">
        <v>8</v>
      </c>
      <c r="D65" s="77">
        <v>9900000000</v>
      </c>
      <c r="E65" s="90"/>
      <c r="F65" s="91">
        <f t="shared" si="2"/>
        <v>462.3</v>
      </c>
      <c r="G65" s="83">
        <f t="shared" si="2"/>
        <v>462.3</v>
      </c>
    </row>
    <row r="66" spans="1:7" s="4" customFormat="1" ht="36">
      <c r="A66" s="74" t="s">
        <v>64</v>
      </c>
      <c r="B66" s="90" t="s">
        <v>16</v>
      </c>
      <c r="C66" s="90" t="s">
        <v>8</v>
      </c>
      <c r="D66" s="95">
        <v>9900010490</v>
      </c>
      <c r="E66" s="90"/>
      <c r="F66" s="91">
        <f t="shared" si="2"/>
        <v>462.3</v>
      </c>
      <c r="G66" s="91">
        <f t="shared" si="2"/>
        <v>462.3</v>
      </c>
    </row>
    <row r="67" spans="1:7" s="12" customFormat="1" ht="12.75">
      <c r="A67" s="75" t="s">
        <v>61</v>
      </c>
      <c r="B67" s="90" t="s">
        <v>16</v>
      </c>
      <c r="C67" s="90" t="s">
        <v>8</v>
      </c>
      <c r="D67" s="95">
        <v>9900010490</v>
      </c>
      <c r="E67" s="90">
        <v>300</v>
      </c>
      <c r="F67" s="91">
        <v>462.3</v>
      </c>
      <c r="G67" s="91">
        <v>462.3</v>
      </c>
    </row>
    <row r="68" spans="1:7" s="4" customFormat="1" ht="12.75">
      <c r="A68" s="94" t="s">
        <v>51</v>
      </c>
      <c r="B68" s="88">
        <v>99</v>
      </c>
      <c r="C68" s="86" t="s">
        <v>26</v>
      </c>
      <c r="D68" s="88"/>
      <c r="E68" s="88"/>
      <c r="F68" s="87">
        <f>F69</f>
        <v>0</v>
      </c>
      <c r="G68" s="87">
        <f>G69</f>
        <v>58</v>
      </c>
    </row>
    <row r="69" spans="1:7" s="4" customFormat="1" ht="12.75">
      <c r="A69" s="94" t="s">
        <v>51</v>
      </c>
      <c r="B69" s="88">
        <v>99</v>
      </c>
      <c r="C69" s="88">
        <v>99</v>
      </c>
      <c r="D69" s="88"/>
      <c r="E69" s="88"/>
      <c r="F69" s="87">
        <f>F70</f>
        <v>0</v>
      </c>
      <c r="G69" s="87">
        <f>G70</f>
        <v>58</v>
      </c>
    </row>
    <row r="70" spans="1:8" s="4" customFormat="1" ht="12.75">
      <c r="A70" s="74" t="s">
        <v>51</v>
      </c>
      <c r="B70" s="90">
        <v>99</v>
      </c>
      <c r="C70" s="90">
        <v>99</v>
      </c>
      <c r="D70" s="77">
        <v>9900099990</v>
      </c>
      <c r="E70" s="90">
        <v>800</v>
      </c>
      <c r="F70" s="91">
        <v>0</v>
      </c>
      <c r="G70" s="91">
        <v>58</v>
      </c>
      <c r="H70" s="4" t="s">
        <v>98</v>
      </c>
    </row>
  </sheetData>
  <sheetProtection/>
  <mergeCells count="18">
    <mergeCell ref="A3:G3"/>
    <mergeCell ref="A1:G1"/>
    <mergeCell ref="A2:G2"/>
    <mergeCell ref="A4:G4"/>
    <mergeCell ref="A5:G5"/>
    <mergeCell ref="A6:G6"/>
    <mergeCell ref="A12:G12"/>
    <mergeCell ref="A8:G8"/>
    <mergeCell ref="A9:G9"/>
    <mergeCell ref="A10:G10"/>
    <mergeCell ref="A11:G11"/>
    <mergeCell ref="D14:F14"/>
    <mergeCell ref="A15:A16"/>
    <mergeCell ref="B15:B16"/>
    <mergeCell ref="C15:C16"/>
    <mergeCell ref="D15:D16"/>
    <mergeCell ref="E15:E16"/>
    <mergeCell ref="F15:G15"/>
  </mergeCells>
  <printOptions/>
  <pageMargins left="0.7086614173228347" right="0.7086614173228347" top="0.1968503937007874" bottom="0.1968503937007874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SheetLayoutView="100" zoomScalePageLayoutView="0" workbookViewId="0" topLeftCell="A52">
      <selection activeCell="P24" sqref="P24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625" style="0" customWidth="1"/>
    <col min="6" max="6" width="3.875" style="0" customWidth="1"/>
    <col min="7" max="7" width="9.25390625" style="0" customWidth="1"/>
    <col min="8" max="8" width="1.875" style="0" customWidth="1"/>
  </cols>
  <sheetData>
    <row r="1" spans="1:7" s="1" customFormat="1" ht="11.25">
      <c r="A1" s="107" t="s">
        <v>15</v>
      </c>
      <c r="B1" s="107"/>
      <c r="C1" s="107"/>
      <c r="D1" s="107"/>
      <c r="E1" s="107"/>
      <c r="F1" s="107"/>
      <c r="G1" s="107"/>
    </row>
    <row r="2" spans="1:7" s="1" customFormat="1" ht="11.25">
      <c r="A2" s="107" t="s">
        <v>47</v>
      </c>
      <c r="B2" s="107"/>
      <c r="C2" s="107"/>
      <c r="D2" s="107"/>
      <c r="E2" s="107"/>
      <c r="F2" s="107"/>
      <c r="G2" s="107"/>
    </row>
    <row r="3" spans="1:7" s="1" customFormat="1" ht="11.25">
      <c r="A3" s="107" t="s">
        <v>99</v>
      </c>
      <c r="B3" s="107"/>
      <c r="C3" s="107"/>
      <c r="D3" s="107"/>
      <c r="E3" s="107"/>
      <c r="F3" s="107"/>
      <c r="G3" s="107"/>
    </row>
    <row r="4" spans="1:7" s="1" customFormat="1" ht="11.25">
      <c r="A4" s="107" t="s">
        <v>87</v>
      </c>
      <c r="B4" s="107"/>
      <c r="C4" s="107"/>
      <c r="D4" s="107"/>
      <c r="E4" s="107"/>
      <c r="F4" s="107"/>
      <c r="G4" s="107"/>
    </row>
    <row r="5" spans="1:7" s="1" customFormat="1" ht="11.25">
      <c r="A5" s="107" t="s">
        <v>88</v>
      </c>
      <c r="B5" s="107"/>
      <c r="C5" s="107"/>
      <c r="D5" s="107"/>
      <c r="E5" s="107"/>
      <c r="F5" s="107"/>
      <c r="G5" s="107"/>
    </row>
    <row r="6" spans="1:7" s="1" customFormat="1" ht="11.25">
      <c r="A6" s="2"/>
      <c r="B6" s="107" t="s">
        <v>108</v>
      </c>
      <c r="C6" s="107"/>
      <c r="D6" s="107"/>
      <c r="E6" s="107"/>
      <c r="F6" s="107"/>
      <c r="G6" s="107"/>
    </row>
    <row r="7" spans="1:7" s="1" customFormat="1" ht="11.25">
      <c r="A7" s="2"/>
      <c r="B7" s="2"/>
      <c r="C7" s="2"/>
      <c r="D7" s="2"/>
      <c r="E7" s="2"/>
      <c r="F7" s="2"/>
      <c r="G7" s="2"/>
    </row>
    <row r="8" spans="1:7" s="1" customFormat="1" ht="11.25">
      <c r="A8" s="107" t="s">
        <v>102</v>
      </c>
      <c r="B8" s="107"/>
      <c r="C8" s="107"/>
      <c r="D8" s="107"/>
      <c r="E8" s="107"/>
      <c r="F8" s="107"/>
      <c r="G8" s="107"/>
    </row>
    <row r="9" spans="1:7" s="1" customFormat="1" ht="11.25">
      <c r="A9" s="107" t="s">
        <v>47</v>
      </c>
      <c r="B9" s="107"/>
      <c r="C9" s="107"/>
      <c r="D9" s="107"/>
      <c r="E9" s="107"/>
      <c r="F9" s="107"/>
      <c r="G9" s="107"/>
    </row>
    <row r="10" spans="1:7" s="1" customFormat="1" ht="11.25">
      <c r="A10" s="107" t="s">
        <v>87</v>
      </c>
      <c r="B10" s="107"/>
      <c r="C10" s="107"/>
      <c r="D10" s="107"/>
      <c r="E10" s="107"/>
      <c r="F10" s="107"/>
      <c r="G10" s="107"/>
    </row>
    <row r="11" spans="1:7" ht="12.75">
      <c r="A11" s="107" t="s">
        <v>88</v>
      </c>
      <c r="B11" s="107"/>
      <c r="C11" s="107"/>
      <c r="D11" s="107"/>
      <c r="E11" s="107"/>
      <c r="F11" s="107"/>
      <c r="G11" s="107"/>
    </row>
    <row r="12" spans="1:7" ht="24.75" customHeight="1">
      <c r="A12" s="110" t="s">
        <v>91</v>
      </c>
      <c r="B12" s="110"/>
      <c r="C12" s="110"/>
      <c r="D12" s="110"/>
      <c r="E12" s="110"/>
      <c r="F12" s="110"/>
      <c r="G12" s="110"/>
    </row>
    <row r="13" spans="1:7" s="1" customFormat="1" ht="11.25">
      <c r="A13" s="2"/>
      <c r="B13" s="2"/>
      <c r="C13" s="2"/>
      <c r="D13" s="2"/>
      <c r="E13" s="2"/>
      <c r="F13" s="2"/>
      <c r="G13" s="2"/>
    </row>
    <row r="14" spans="5:7" s="1" customFormat="1" ht="12.75" customHeight="1">
      <c r="E14" s="108"/>
      <c r="F14" s="108"/>
      <c r="G14" s="108"/>
    </row>
    <row r="15" spans="1:7" ht="38.25">
      <c r="A15" s="18" t="s">
        <v>24</v>
      </c>
      <c r="B15" s="48" t="s">
        <v>13</v>
      </c>
      <c r="C15" s="48" t="s">
        <v>14</v>
      </c>
      <c r="D15" s="48" t="s">
        <v>2</v>
      </c>
      <c r="E15" s="48" t="s">
        <v>3</v>
      </c>
      <c r="F15" s="48" t="s">
        <v>4</v>
      </c>
      <c r="G15" s="16" t="s">
        <v>46</v>
      </c>
    </row>
    <row r="16" spans="1:7" ht="12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</row>
    <row r="17" spans="1:7" ht="18" customHeight="1">
      <c r="A17" s="52" t="s">
        <v>48</v>
      </c>
      <c r="B17" s="5" t="s">
        <v>27</v>
      </c>
      <c r="C17" s="17"/>
      <c r="D17" s="17"/>
      <c r="E17" s="17"/>
      <c r="F17" s="17"/>
      <c r="G17" s="19">
        <f>G18+G52+G66+G47</f>
        <v>3479.8800000000006</v>
      </c>
    </row>
    <row r="18" spans="1:7" s="15" customFormat="1" ht="24">
      <c r="A18" s="68" t="s">
        <v>5</v>
      </c>
      <c r="B18" s="7"/>
      <c r="C18" s="60" t="s">
        <v>8</v>
      </c>
      <c r="D18" s="60" t="s">
        <v>26</v>
      </c>
      <c r="E18" s="59"/>
      <c r="F18" s="60"/>
      <c r="G18" s="76">
        <f>G19+G23+G38</f>
        <v>2772.88</v>
      </c>
    </row>
    <row r="19" spans="1:7" s="15" customFormat="1" ht="24">
      <c r="A19" s="68" t="s">
        <v>19</v>
      </c>
      <c r="B19" s="7"/>
      <c r="C19" s="60" t="s">
        <v>8</v>
      </c>
      <c r="D19" s="60" t="s">
        <v>9</v>
      </c>
      <c r="E19" s="59"/>
      <c r="F19" s="60"/>
      <c r="G19" s="76">
        <f>G20</f>
        <v>700.2</v>
      </c>
    </row>
    <row r="20" spans="1:7" s="15" customFormat="1" ht="15.75" customHeight="1">
      <c r="A20" s="69" t="s">
        <v>60</v>
      </c>
      <c r="B20" s="8"/>
      <c r="C20" s="64" t="s">
        <v>8</v>
      </c>
      <c r="D20" s="64" t="s">
        <v>9</v>
      </c>
      <c r="E20" s="77">
        <v>9900000000</v>
      </c>
      <c r="F20" s="64"/>
      <c r="G20" s="78">
        <f>G21</f>
        <v>700.2</v>
      </c>
    </row>
    <row r="21" spans="1:7" ht="14.25" customHeight="1">
      <c r="A21" s="69" t="s">
        <v>22</v>
      </c>
      <c r="B21" s="8"/>
      <c r="C21" s="64" t="s">
        <v>8</v>
      </c>
      <c r="D21" s="64" t="s">
        <v>9</v>
      </c>
      <c r="E21" s="77" t="s">
        <v>68</v>
      </c>
      <c r="F21" s="64"/>
      <c r="G21" s="78">
        <f>G22</f>
        <v>700.2</v>
      </c>
    </row>
    <row r="22" spans="1:7" s="4" customFormat="1" ht="48">
      <c r="A22" s="70" t="s">
        <v>53</v>
      </c>
      <c r="B22" s="6"/>
      <c r="C22" s="64" t="s">
        <v>8</v>
      </c>
      <c r="D22" s="64" t="s">
        <v>9</v>
      </c>
      <c r="E22" s="77" t="s">
        <v>68</v>
      </c>
      <c r="F22" s="64" t="s">
        <v>52</v>
      </c>
      <c r="G22" s="65">
        <v>700.2</v>
      </c>
    </row>
    <row r="23" spans="1:7" s="12" customFormat="1" ht="36">
      <c r="A23" s="57" t="s">
        <v>20</v>
      </c>
      <c r="B23" s="11"/>
      <c r="C23" s="58" t="s">
        <v>8</v>
      </c>
      <c r="D23" s="58" t="s">
        <v>11</v>
      </c>
      <c r="E23" s="79"/>
      <c r="F23" s="58"/>
      <c r="G23" s="61">
        <f>G24</f>
        <v>1984.78</v>
      </c>
    </row>
    <row r="24" spans="1:7" s="15" customFormat="1" ht="15.75" customHeight="1">
      <c r="A24" s="69" t="s">
        <v>60</v>
      </c>
      <c r="B24" s="8"/>
      <c r="C24" s="64" t="s">
        <v>8</v>
      </c>
      <c r="D24" s="64" t="s">
        <v>11</v>
      </c>
      <c r="E24" s="77">
        <v>9900000000</v>
      </c>
      <c r="F24" s="64"/>
      <c r="G24" s="78">
        <f>G25+G32+G29+G35</f>
        <v>1984.78</v>
      </c>
    </row>
    <row r="25" spans="1:7" s="4" customFormat="1" ht="24">
      <c r="A25" s="69" t="s">
        <v>54</v>
      </c>
      <c r="B25" s="9"/>
      <c r="C25" s="63" t="s">
        <v>8</v>
      </c>
      <c r="D25" s="63" t="s">
        <v>11</v>
      </c>
      <c r="E25" s="77">
        <v>9900002040</v>
      </c>
      <c r="F25" s="63"/>
      <c r="G25" s="65">
        <f>G26+G27+G28</f>
        <v>1860.3899999999999</v>
      </c>
    </row>
    <row r="26" spans="1:7" s="4" customFormat="1" ht="48">
      <c r="A26" s="70" t="s">
        <v>53</v>
      </c>
      <c r="B26" s="6"/>
      <c r="C26" s="64" t="s">
        <v>8</v>
      </c>
      <c r="D26" s="64" t="s">
        <v>11</v>
      </c>
      <c r="E26" s="77">
        <v>9900002040</v>
      </c>
      <c r="F26" s="64" t="s">
        <v>52</v>
      </c>
      <c r="G26" s="65">
        <v>1408.37</v>
      </c>
    </row>
    <row r="27" spans="1:7" s="4" customFormat="1" ht="24">
      <c r="A27" s="70" t="s">
        <v>72</v>
      </c>
      <c r="B27" s="6"/>
      <c r="C27" s="64" t="s">
        <v>8</v>
      </c>
      <c r="D27" s="64" t="s">
        <v>11</v>
      </c>
      <c r="E27" s="77">
        <v>9900002040</v>
      </c>
      <c r="F27" s="64" t="s">
        <v>55</v>
      </c>
      <c r="G27" s="65">
        <v>447.92</v>
      </c>
    </row>
    <row r="28" spans="1:7" s="4" customFormat="1" ht="12.75" customHeight="1">
      <c r="A28" s="70" t="s">
        <v>57</v>
      </c>
      <c r="B28" s="6"/>
      <c r="C28" s="64" t="s">
        <v>8</v>
      </c>
      <c r="D28" s="64" t="s">
        <v>11</v>
      </c>
      <c r="E28" s="77">
        <v>9900002040</v>
      </c>
      <c r="F28" s="64" t="s">
        <v>56</v>
      </c>
      <c r="G28" s="65">
        <v>4.1</v>
      </c>
    </row>
    <row r="29" spans="1:7" s="4" customFormat="1" ht="24">
      <c r="A29" s="56" t="s">
        <v>45</v>
      </c>
      <c r="B29" s="5"/>
      <c r="C29" s="64" t="s">
        <v>8</v>
      </c>
      <c r="D29" s="64" t="s">
        <v>11</v>
      </c>
      <c r="E29" s="77">
        <v>9900051180</v>
      </c>
      <c r="F29" s="63"/>
      <c r="G29" s="65">
        <f>G31+G30</f>
        <v>86</v>
      </c>
    </row>
    <row r="30" spans="1:7" s="4" customFormat="1" ht="48">
      <c r="A30" s="70" t="s">
        <v>53</v>
      </c>
      <c r="B30" s="6"/>
      <c r="C30" s="64" t="s">
        <v>8</v>
      </c>
      <c r="D30" s="64" t="s">
        <v>11</v>
      </c>
      <c r="E30" s="77">
        <v>9900051180</v>
      </c>
      <c r="F30" s="64" t="s">
        <v>52</v>
      </c>
      <c r="G30" s="65">
        <v>82.72</v>
      </c>
    </row>
    <row r="31" spans="1:7" s="4" customFormat="1" ht="24">
      <c r="A31" s="70" t="s">
        <v>72</v>
      </c>
      <c r="B31" s="6"/>
      <c r="C31" s="64" t="s">
        <v>8</v>
      </c>
      <c r="D31" s="64" t="s">
        <v>11</v>
      </c>
      <c r="E31" s="77">
        <v>9900051180</v>
      </c>
      <c r="F31" s="64" t="s">
        <v>55</v>
      </c>
      <c r="G31" s="65">
        <v>3.28</v>
      </c>
    </row>
    <row r="32" spans="1:7" s="4" customFormat="1" ht="24">
      <c r="A32" s="71" t="s">
        <v>65</v>
      </c>
      <c r="B32" s="6"/>
      <c r="C32" s="63" t="s">
        <v>8</v>
      </c>
      <c r="D32" s="63" t="s">
        <v>11</v>
      </c>
      <c r="E32" s="77">
        <v>9900059300</v>
      </c>
      <c r="F32" s="63"/>
      <c r="G32" s="65">
        <f>G33+G34</f>
        <v>8.7</v>
      </c>
    </row>
    <row r="33" spans="1:7" s="12" customFormat="1" ht="48">
      <c r="A33" s="70" t="s">
        <v>53</v>
      </c>
      <c r="B33" s="11"/>
      <c r="C33" s="63" t="s">
        <v>8</v>
      </c>
      <c r="D33" s="63" t="s">
        <v>11</v>
      </c>
      <c r="E33" s="77">
        <v>9900059300</v>
      </c>
      <c r="F33" s="64" t="s">
        <v>52</v>
      </c>
      <c r="G33" s="65">
        <v>8.33</v>
      </c>
    </row>
    <row r="34" spans="1:7" s="12" customFormat="1" ht="24">
      <c r="A34" s="70" t="s">
        <v>72</v>
      </c>
      <c r="B34" s="8"/>
      <c r="C34" s="63" t="s">
        <v>8</v>
      </c>
      <c r="D34" s="63" t="s">
        <v>11</v>
      </c>
      <c r="E34" s="77">
        <v>9900059300</v>
      </c>
      <c r="F34" s="64" t="s">
        <v>55</v>
      </c>
      <c r="G34" s="65">
        <v>0.37</v>
      </c>
    </row>
    <row r="35" spans="1:7" s="12" customFormat="1" ht="64.5" customHeight="1">
      <c r="A35" s="103" t="s">
        <v>100</v>
      </c>
      <c r="B35" s="10"/>
      <c r="C35" s="64" t="s">
        <v>8</v>
      </c>
      <c r="D35" s="64" t="s">
        <v>11</v>
      </c>
      <c r="E35" s="77">
        <v>9900073150</v>
      </c>
      <c r="F35" s="64"/>
      <c r="G35" s="80">
        <f>G36+G37</f>
        <v>29.69</v>
      </c>
    </row>
    <row r="36" spans="1:7" s="12" customFormat="1" ht="48">
      <c r="A36" s="70" t="s">
        <v>53</v>
      </c>
      <c r="B36" s="10"/>
      <c r="C36" s="64" t="s">
        <v>8</v>
      </c>
      <c r="D36" s="64" t="s">
        <v>11</v>
      </c>
      <c r="E36" s="77">
        <v>9900073150</v>
      </c>
      <c r="F36" s="64" t="s">
        <v>52</v>
      </c>
      <c r="G36" s="80">
        <v>19.69</v>
      </c>
    </row>
    <row r="37" spans="1:7" s="12" customFormat="1" ht="24">
      <c r="A37" s="70" t="s">
        <v>72</v>
      </c>
      <c r="B37" s="10"/>
      <c r="C37" s="64" t="s">
        <v>8</v>
      </c>
      <c r="D37" s="64" t="s">
        <v>11</v>
      </c>
      <c r="E37" s="77">
        <v>9900073150</v>
      </c>
      <c r="F37" s="64" t="s">
        <v>55</v>
      </c>
      <c r="G37" s="80">
        <v>10</v>
      </c>
    </row>
    <row r="38" spans="1:7" s="12" customFormat="1" ht="21" customHeight="1">
      <c r="A38" s="57" t="s">
        <v>28</v>
      </c>
      <c r="B38" s="10"/>
      <c r="C38" s="58" t="s">
        <v>8</v>
      </c>
      <c r="D38" s="58" t="s">
        <v>44</v>
      </c>
      <c r="E38" s="79"/>
      <c r="F38" s="58"/>
      <c r="G38" s="61">
        <f>G39</f>
        <v>87.9</v>
      </c>
    </row>
    <row r="39" spans="1:7" s="49" customFormat="1" ht="15.75" customHeight="1">
      <c r="A39" s="69" t="s">
        <v>60</v>
      </c>
      <c r="B39" s="10"/>
      <c r="C39" s="64" t="s">
        <v>8</v>
      </c>
      <c r="D39" s="64" t="s">
        <v>44</v>
      </c>
      <c r="E39" s="77">
        <v>9900000000</v>
      </c>
      <c r="F39" s="64"/>
      <c r="G39" s="78">
        <f>G43+G40+G45</f>
        <v>87.9</v>
      </c>
    </row>
    <row r="40" spans="1:7" s="49" customFormat="1" ht="19.5" customHeight="1">
      <c r="A40" s="69" t="s">
        <v>49</v>
      </c>
      <c r="B40" s="10"/>
      <c r="C40" s="63" t="s">
        <v>8</v>
      </c>
      <c r="D40" s="63" t="s">
        <v>44</v>
      </c>
      <c r="E40" s="77">
        <v>9900009230</v>
      </c>
      <c r="F40" s="64"/>
      <c r="G40" s="65">
        <f>G42+G41</f>
        <v>65.4</v>
      </c>
    </row>
    <row r="41" spans="1:7" s="49" customFormat="1" ht="27" customHeight="1">
      <c r="A41" s="70" t="s">
        <v>72</v>
      </c>
      <c r="B41" s="10"/>
      <c r="C41" s="63" t="s">
        <v>8</v>
      </c>
      <c r="D41" s="63" t="s">
        <v>44</v>
      </c>
      <c r="E41" s="77">
        <v>9900009230</v>
      </c>
      <c r="F41" s="64" t="s">
        <v>55</v>
      </c>
      <c r="G41" s="65">
        <v>10</v>
      </c>
    </row>
    <row r="42" spans="1:7" s="12" customFormat="1" ht="15" customHeight="1">
      <c r="A42" s="70" t="s">
        <v>57</v>
      </c>
      <c r="B42" s="11"/>
      <c r="C42" s="63" t="s">
        <v>8</v>
      </c>
      <c r="D42" s="63" t="s">
        <v>44</v>
      </c>
      <c r="E42" s="77">
        <v>9900009230</v>
      </c>
      <c r="F42" s="64" t="s">
        <v>56</v>
      </c>
      <c r="G42" s="65">
        <v>55.4</v>
      </c>
    </row>
    <row r="43" spans="1:7" s="12" customFormat="1" ht="48">
      <c r="A43" s="105" t="s">
        <v>66</v>
      </c>
      <c r="B43" s="11"/>
      <c r="C43" s="63" t="s">
        <v>8</v>
      </c>
      <c r="D43" s="63" t="s">
        <v>44</v>
      </c>
      <c r="E43" s="77">
        <v>9900024030</v>
      </c>
      <c r="F43" s="63"/>
      <c r="G43" s="65">
        <f>G44</f>
        <v>8.9</v>
      </c>
    </row>
    <row r="44" spans="1:7" s="12" customFormat="1" ht="18" customHeight="1">
      <c r="A44" s="67" t="s">
        <v>25</v>
      </c>
      <c r="B44" s="10"/>
      <c r="C44" s="63" t="s">
        <v>8</v>
      </c>
      <c r="D44" s="63" t="s">
        <v>44</v>
      </c>
      <c r="E44" s="77">
        <v>9900024030</v>
      </c>
      <c r="F44" s="63" t="s">
        <v>58</v>
      </c>
      <c r="G44" s="65">
        <v>8.9</v>
      </c>
    </row>
    <row r="45" spans="1:7" s="4" customFormat="1" ht="64.5" customHeight="1">
      <c r="A45" s="105" t="s">
        <v>67</v>
      </c>
      <c r="B45" s="10"/>
      <c r="C45" s="63" t="s">
        <v>8</v>
      </c>
      <c r="D45" s="63" t="s">
        <v>44</v>
      </c>
      <c r="E45" s="77">
        <v>9900024040</v>
      </c>
      <c r="F45" s="63"/>
      <c r="G45" s="65">
        <f>G46</f>
        <v>13.6</v>
      </c>
    </row>
    <row r="46" spans="1:7" s="4" customFormat="1" ht="20.25" customHeight="1">
      <c r="A46" s="67" t="s">
        <v>25</v>
      </c>
      <c r="B46" s="10"/>
      <c r="C46" s="63" t="s">
        <v>8</v>
      </c>
      <c r="D46" s="63" t="s">
        <v>44</v>
      </c>
      <c r="E46" s="77">
        <v>9900024040</v>
      </c>
      <c r="F46" s="63" t="s">
        <v>58</v>
      </c>
      <c r="G46" s="65">
        <v>13.6</v>
      </c>
    </row>
    <row r="47" spans="1:7" s="4" customFormat="1" ht="24">
      <c r="A47" s="57" t="s">
        <v>69</v>
      </c>
      <c r="B47" s="10"/>
      <c r="C47" s="58" t="s">
        <v>17</v>
      </c>
      <c r="D47" s="58" t="s">
        <v>26</v>
      </c>
      <c r="E47" s="59"/>
      <c r="F47" s="60"/>
      <c r="G47" s="61">
        <f>G48</f>
        <v>0.3</v>
      </c>
    </row>
    <row r="48" spans="1:7" s="4" customFormat="1" ht="24">
      <c r="A48" s="57" t="s">
        <v>70</v>
      </c>
      <c r="B48" s="10"/>
      <c r="C48" s="58" t="s">
        <v>17</v>
      </c>
      <c r="D48" s="58" t="s">
        <v>50</v>
      </c>
      <c r="E48" s="59"/>
      <c r="F48" s="60"/>
      <c r="G48" s="61">
        <f>G49</f>
        <v>0.3</v>
      </c>
    </row>
    <row r="49" spans="1:7" s="4" customFormat="1" ht="18.75" customHeight="1">
      <c r="A49" s="69" t="s">
        <v>60</v>
      </c>
      <c r="B49" s="10"/>
      <c r="C49" s="63" t="s">
        <v>17</v>
      </c>
      <c r="D49" s="63" t="s">
        <v>50</v>
      </c>
      <c r="E49" s="77">
        <v>9900000000</v>
      </c>
      <c r="F49" s="64"/>
      <c r="G49" s="65">
        <f>G50</f>
        <v>0.3</v>
      </c>
    </row>
    <row r="50" spans="1:7" s="4" customFormat="1" ht="51.75" customHeight="1">
      <c r="A50" s="106" t="s">
        <v>71</v>
      </c>
      <c r="B50" s="55"/>
      <c r="C50" s="63" t="s">
        <v>17</v>
      </c>
      <c r="D50" s="63" t="s">
        <v>50</v>
      </c>
      <c r="E50" s="77">
        <v>9900024070</v>
      </c>
      <c r="F50" s="64"/>
      <c r="G50" s="65">
        <f>G51</f>
        <v>0.3</v>
      </c>
    </row>
    <row r="51" spans="1:7" s="4" customFormat="1" ht="15" customHeight="1">
      <c r="A51" s="67" t="s">
        <v>25</v>
      </c>
      <c r="B51" s="55"/>
      <c r="C51" s="63" t="s">
        <v>17</v>
      </c>
      <c r="D51" s="63" t="s">
        <v>50</v>
      </c>
      <c r="E51" s="77">
        <v>9900024070</v>
      </c>
      <c r="F51" s="64" t="s">
        <v>58</v>
      </c>
      <c r="G51" s="65">
        <v>0.3</v>
      </c>
    </row>
    <row r="52" spans="1:7" s="4" customFormat="1" ht="15" customHeight="1">
      <c r="A52" s="57" t="s">
        <v>6</v>
      </c>
      <c r="B52" s="10"/>
      <c r="C52" s="58" t="s">
        <v>10</v>
      </c>
      <c r="D52" s="58" t="s">
        <v>26</v>
      </c>
      <c r="E52" s="77"/>
      <c r="F52" s="63"/>
      <c r="G52" s="61">
        <f>G53</f>
        <v>230.57</v>
      </c>
    </row>
    <row r="53" spans="1:7" s="4" customFormat="1" ht="20.25" customHeight="1">
      <c r="A53" s="57" t="s">
        <v>21</v>
      </c>
      <c r="B53" s="10"/>
      <c r="C53" s="58" t="s">
        <v>10</v>
      </c>
      <c r="D53" s="58" t="s">
        <v>17</v>
      </c>
      <c r="E53" s="79"/>
      <c r="F53" s="58"/>
      <c r="G53" s="61">
        <f>G54</f>
        <v>230.57</v>
      </c>
    </row>
    <row r="54" spans="1:7" s="4" customFormat="1" ht="18.75" customHeight="1">
      <c r="A54" s="69" t="s">
        <v>60</v>
      </c>
      <c r="B54" s="55"/>
      <c r="C54" s="63" t="s">
        <v>10</v>
      </c>
      <c r="D54" s="63" t="s">
        <v>17</v>
      </c>
      <c r="E54" s="77">
        <v>9900000000</v>
      </c>
      <c r="F54" s="63"/>
      <c r="G54" s="65">
        <f>G55+G61+G57+G59+G64</f>
        <v>230.57</v>
      </c>
    </row>
    <row r="55" spans="1:7" s="4" customFormat="1" ht="15" customHeight="1">
      <c r="A55" s="56" t="s">
        <v>23</v>
      </c>
      <c r="B55" s="55"/>
      <c r="C55" s="63" t="s">
        <v>10</v>
      </c>
      <c r="D55" s="63" t="s">
        <v>17</v>
      </c>
      <c r="E55" s="77">
        <v>9900060010</v>
      </c>
      <c r="F55" s="63"/>
      <c r="G55" s="65">
        <f>G56</f>
        <v>135</v>
      </c>
    </row>
    <row r="56" spans="1:7" s="4" customFormat="1" ht="24">
      <c r="A56" s="70" t="s">
        <v>72</v>
      </c>
      <c r="B56" s="55"/>
      <c r="C56" s="63" t="s">
        <v>10</v>
      </c>
      <c r="D56" s="63" t="s">
        <v>17</v>
      </c>
      <c r="E56" s="77">
        <v>9900060010</v>
      </c>
      <c r="F56" s="63" t="s">
        <v>55</v>
      </c>
      <c r="G56" s="65">
        <v>135</v>
      </c>
    </row>
    <row r="57" spans="1:7" s="4" customFormat="1" ht="16.5" customHeight="1">
      <c r="A57" s="56" t="s">
        <v>96</v>
      </c>
      <c r="B57" s="55"/>
      <c r="C57" s="63" t="s">
        <v>10</v>
      </c>
      <c r="D57" s="63" t="s">
        <v>17</v>
      </c>
      <c r="E57" s="77">
        <v>9900060020</v>
      </c>
      <c r="F57" s="63"/>
      <c r="G57" s="65">
        <f>G58</f>
        <v>15</v>
      </c>
    </row>
    <row r="58" spans="1:7" s="4" customFormat="1" ht="24">
      <c r="A58" s="70" t="s">
        <v>72</v>
      </c>
      <c r="B58" s="55"/>
      <c r="C58" s="63" t="s">
        <v>10</v>
      </c>
      <c r="D58" s="63" t="s">
        <v>17</v>
      </c>
      <c r="E58" s="77">
        <v>9900060020</v>
      </c>
      <c r="F58" s="63" t="s">
        <v>55</v>
      </c>
      <c r="G58" s="65">
        <v>15</v>
      </c>
    </row>
    <row r="59" spans="1:7" s="4" customFormat="1" ht="15.75" customHeight="1">
      <c r="A59" s="56" t="s">
        <v>95</v>
      </c>
      <c r="B59" s="55"/>
      <c r="C59" s="63" t="s">
        <v>10</v>
      </c>
      <c r="D59" s="63" t="s">
        <v>17</v>
      </c>
      <c r="E59" s="77">
        <v>9900060040</v>
      </c>
      <c r="F59" s="63"/>
      <c r="G59" s="65">
        <f>G60</f>
        <v>6.51</v>
      </c>
    </row>
    <row r="60" spans="1:7" s="4" customFormat="1" ht="48">
      <c r="A60" s="70" t="s">
        <v>53</v>
      </c>
      <c r="B60" s="11"/>
      <c r="C60" s="63" t="s">
        <v>10</v>
      </c>
      <c r="D60" s="63" t="s">
        <v>17</v>
      </c>
      <c r="E60" s="77">
        <v>9900060040</v>
      </c>
      <c r="F60" s="63" t="s">
        <v>52</v>
      </c>
      <c r="G60" s="65">
        <v>6.51</v>
      </c>
    </row>
    <row r="61" spans="1:7" s="4" customFormat="1" ht="12.75">
      <c r="A61" s="56" t="s">
        <v>59</v>
      </c>
      <c r="B61" s="11"/>
      <c r="C61" s="81" t="s">
        <v>10</v>
      </c>
      <c r="D61" s="81" t="s">
        <v>17</v>
      </c>
      <c r="E61" s="77">
        <v>9900060050</v>
      </c>
      <c r="F61" s="81"/>
      <c r="G61" s="82">
        <f>G63+G62</f>
        <v>59.06</v>
      </c>
    </row>
    <row r="62" spans="1:7" s="4" customFormat="1" ht="48">
      <c r="A62" s="70" t="s">
        <v>53</v>
      </c>
      <c r="B62" s="11"/>
      <c r="C62" s="81" t="s">
        <v>10</v>
      </c>
      <c r="D62" s="81" t="s">
        <v>17</v>
      </c>
      <c r="E62" s="77">
        <v>9900060050</v>
      </c>
      <c r="F62" s="81" t="s">
        <v>52</v>
      </c>
      <c r="G62" s="83">
        <v>39.06</v>
      </c>
    </row>
    <row r="63" spans="1:7" s="4" customFormat="1" ht="24">
      <c r="A63" s="70" t="s">
        <v>72</v>
      </c>
      <c r="B63" s="10"/>
      <c r="C63" s="81" t="s">
        <v>10</v>
      </c>
      <c r="D63" s="81" t="s">
        <v>17</v>
      </c>
      <c r="E63" s="77">
        <v>9900060050</v>
      </c>
      <c r="F63" s="81" t="s">
        <v>55</v>
      </c>
      <c r="G63" s="83">
        <v>20</v>
      </c>
    </row>
    <row r="64" spans="1:7" s="4" customFormat="1" ht="24.75" customHeight="1">
      <c r="A64" s="104" t="s">
        <v>106</v>
      </c>
      <c r="B64" s="10"/>
      <c r="C64" s="81" t="s">
        <v>10</v>
      </c>
      <c r="D64" s="81" t="s">
        <v>17</v>
      </c>
      <c r="E64" s="77" t="s">
        <v>105</v>
      </c>
      <c r="F64" s="81"/>
      <c r="G64" s="82">
        <f>G65</f>
        <v>15</v>
      </c>
    </row>
    <row r="65" spans="1:7" s="4" customFormat="1" ht="48">
      <c r="A65" s="70" t="s">
        <v>53</v>
      </c>
      <c r="B65" s="10"/>
      <c r="C65" s="81" t="s">
        <v>10</v>
      </c>
      <c r="D65" s="81" t="s">
        <v>17</v>
      </c>
      <c r="E65" s="77" t="s">
        <v>105</v>
      </c>
      <c r="F65" s="81" t="s">
        <v>52</v>
      </c>
      <c r="G65" s="83">
        <v>15</v>
      </c>
    </row>
    <row r="66" spans="1:7" s="12" customFormat="1" ht="12.75">
      <c r="A66" s="73" t="s">
        <v>7</v>
      </c>
      <c r="B66" s="10"/>
      <c r="C66" s="84" t="s">
        <v>16</v>
      </c>
      <c r="D66" s="84" t="s">
        <v>26</v>
      </c>
      <c r="E66" s="85"/>
      <c r="F66" s="86"/>
      <c r="G66" s="87">
        <f>G67</f>
        <v>476.13</v>
      </c>
    </row>
    <row r="67" spans="1:7" s="4" customFormat="1" ht="12.75">
      <c r="A67" s="73" t="s">
        <v>18</v>
      </c>
      <c r="B67" s="10"/>
      <c r="C67" s="88">
        <v>10</v>
      </c>
      <c r="D67" s="88" t="s">
        <v>8</v>
      </c>
      <c r="E67" s="89"/>
      <c r="F67" s="88"/>
      <c r="G67" s="87">
        <f>G68</f>
        <v>476.13</v>
      </c>
    </row>
    <row r="68" spans="1:7" s="4" customFormat="1" ht="12.75">
      <c r="A68" s="69" t="s">
        <v>60</v>
      </c>
      <c r="B68" s="13"/>
      <c r="C68" s="90">
        <v>10</v>
      </c>
      <c r="D68" s="90" t="s">
        <v>8</v>
      </c>
      <c r="E68" s="77">
        <v>9900000000</v>
      </c>
      <c r="F68" s="90"/>
      <c r="G68" s="91">
        <f>G69</f>
        <v>476.13</v>
      </c>
    </row>
    <row r="69" spans="1:7" s="4" customFormat="1" ht="36">
      <c r="A69" s="74" t="s">
        <v>64</v>
      </c>
      <c r="B69" s="13"/>
      <c r="C69" s="90" t="s">
        <v>16</v>
      </c>
      <c r="D69" s="90" t="s">
        <v>8</v>
      </c>
      <c r="E69" s="92">
        <v>9900010490</v>
      </c>
      <c r="F69" s="90"/>
      <c r="G69" s="91">
        <f>G70</f>
        <v>476.13</v>
      </c>
    </row>
    <row r="70" spans="1:8" ht="12.75">
      <c r="A70" s="75" t="s">
        <v>61</v>
      </c>
      <c r="C70" s="90" t="s">
        <v>16</v>
      </c>
      <c r="D70" s="90" t="s">
        <v>8</v>
      </c>
      <c r="E70" s="92">
        <v>9900010490</v>
      </c>
      <c r="F70" s="90">
        <v>300</v>
      </c>
      <c r="G70" s="91">
        <v>476.13</v>
      </c>
      <c r="H70" t="s">
        <v>98</v>
      </c>
    </row>
  </sheetData>
  <sheetProtection/>
  <mergeCells count="12">
    <mergeCell ref="A1:G1"/>
    <mergeCell ref="A2:G2"/>
    <mergeCell ref="A12:G12"/>
    <mergeCell ref="B6:G6"/>
    <mergeCell ref="A5:G5"/>
    <mergeCell ref="A8:G8"/>
    <mergeCell ref="A9:G9"/>
    <mergeCell ref="A10:G10"/>
    <mergeCell ref="A11:G11"/>
    <mergeCell ref="A3:G3"/>
    <mergeCell ref="E14:G14"/>
    <mergeCell ref="A4:G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SheetLayoutView="100" zoomScalePageLayoutView="0" workbookViewId="0" topLeftCell="A52">
      <selection activeCell="K12" sqref="K12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875" style="0" customWidth="1"/>
    <col min="6" max="6" width="3.875" style="0" customWidth="1"/>
    <col min="7" max="7" width="9.25390625" style="0" customWidth="1"/>
    <col min="9" max="9" width="2.875" style="0" customWidth="1"/>
  </cols>
  <sheetData>
    <row r="1" spans="1:8" s="1" customFormat="1" ht="11.25">
      <c r="A1" s="107" t="s">
        <v>62</v>
      </c>
      <c r="B1" s="107"/>
      <c r="C1" s="107"/>
      <c r="D1" s="107"/>
      <c r="E1" s="107"/>
      <c r="F1" s="107"/>
      <c r="G1" s="107"/>
      <c r="H1" s="107"/>
    </row>
    <row r="2" spans="1:8" s="1" customFormat="1" ht="11.25">
      <c r="A2" s="107" t="s">
        <v>47</v>
      </c>
      <c r="B2" s="107"/>
      <c r="C2" s="107"/>
      <c r="D2" s="107"/>
      <c r="E2" s="107"/>
      <c r="F2" s="107"/>
      <c r="G2" s="107"/>
      <c r="H2" s="107"/>
    </row>
    <row r="3" spans="1:8" s="1" customFormat="1" ht="11.25">
      <c r="A3" s="107" t="s">
        <v>99</v>
      </c>
      <c r="B3" s="107"/>
      <c r="C3" s="107"/>
      <c r="D3" s="107"/>
      <c r="E3" s="107"/>
      <c r="F3" s="107"/>
      <c r="G3" s="107"/>
      <c r="H3" s="107"/>
    </row>
    <row r="4" spans="1:8" s="1" customFormat="1" ht="11.25">
      <c r="A4" s="107" t="s">
        <v>87</v>
      </c>
      <c r="B4" s="107"/>
      <c r="C4" s="107"/>
      <c r="D4" s="107"/>
      <c r="E4" s="107"/>
      <c r="F4" s="107"/>
      <c r="G4" s="107"/>
      <c r="H4" s="107"/>
    </row>
    <row r="5" spans="1:8" s="1" customFormat="1" ht="11.25">
      <c r="A5" s="107" t="s">
        <v>88</v>
      </c>
      <c r="B5" s="107"/>
      <c r="C5" s="107"/>
      <c r="D5" s="107"/>
      <c r="E5" s="107"/>
      <c r="F5" s="107"/>
      <c r="G5" s="107"/>
      <c r="H5" s="107"/>
    </row>
    <row r="6" spans="1:8" s="1" customFormat="1" ht="12.75" customHeight="1">
      <c r="A6" s="107" t="s">
        <v>109</v>
      </c>
      <c r="B6" s="107"/>
      <c r="C6" s="107"/>
      <c r="D6" s="107"/>
      <c r="E6" s="107"/>
      <c r="F6" s="107"/>
      <c r="G6" s="107"/>
      <c r="H6" s="107"/>
    </row>
    <row r="7" spans="1:8" s="1" customFormat="1" ht="12.75" customHeight="1">
      <c r="A7" s="2"/>
      <c r="B7" s="2"/>
      <c r="C7" s="2"/>
      <c r="D7" s="2"/>
      <c r="E7" s="2"/>
      <c r="F7" s="2"/>
      <c r="G7" s="2"/>
      <c r="H7" s="2"/>
    </row>
    <row r="8" spans="1:8" s="1" customFormat="1" ht="12.75" customHeight="1">
      <c r="A8" s="107" t="s">
        <v>103</v>
      </c>
      <c r="B8" s="107"/>
      <c r="C8" s="107"/>
      <c r="D8" s="107"/>
      <c r="E8" s="107"/>
      <c r="F8" s="107"/>
      <c r="G8" s="107"/>
      <c r="H8" s="107"/>
    </row>
    <row r="9" spans="1:8" s="1" customFormat="1" ht="12.75" customHeight="1">
      <c r="A9" s="107" t="s">
        <v>47</v>
      </c>
      <c r="B9" s="107"/>
      <c r="C9" s="107"/>
      <c r="D9" s="107"/>
      <c r="E9" s="107"/>
      <c r="F9" s="107"/>
      <c r="G9" s="107"/>
      <c r="H9" s="107"/>
    </row>
    <row r="10" spans="1:8" s="1" customFormat="1" ht="12.75" customHeight="1">
      <c r="A10" s="107" t="s">
        <v>87</v>
      </c>
      <c r="B10" s="107"/>
      <c r="C10" s="107"/>
      <c r="D10" s="107"/>
      <c r="E10" s="107"/>
      <c r="F10" s="107"/>
      <c r="G10" s="107"/>
      <c r="H10" s="107"/>
    </row>
    <row r="11" spans="1:8" ht="12.75">
      <c r="A11" s="107" t="s">
        <v>88</v>
      </c>
      <c r="B11" s="107"/>
      <c r="C11" s="107"/>
      <c r="D11" s="107"/>
      <c r="E11" s="107"/>
      <c r="F11" s="107"/>
      <c r="G11" s="107"/>
      <c r="H11" s="107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24.75" customHeight="1">
      <c r="A13" s="110" t="s">
        <v>92</v>
      </c>
      <c r="B13" s="110"/>
      <c r="C13" s="110"/>
      <c r="D13" s="110"/>
      <c r="E13" s="110"/>
      <c r="F13" s="110"/>
      <c r="G13" s="110"/>
      <c r="H13" s="110"/>
    </row>
    <row r="14" spans="1:7" s="1" customFormat="1" ht="11.25">
      <c r="A14" s="2"/>
      <c r="B14" s="2"/>
      <c r="C14" s="2"/>
      <c r="D14" s="2"/>
      <c r="E14" s="2"/>
      <c r="F14" s="2"/>
      <c r="G14" s="2"/>
    </row>
    <row r="15" spans="5:7" s="1" customFormat="1" ht="12.75" customHeight="1">
      <c r="E15" s="114"/>
      <c r="F15" s="114"/>
      <c r="G15" s="114"/>
    </row>
    <row r="16" spans="1:8" ht="12.75">
      <c r="A16" s="111" t="s">
        <v>24</v>
      </c>
      <c r="B16" s="112" t="s">
        <v>13</v>
      </c>
      <c r="C16" s="112" t="s">
        <v>14</v>
      </c>
      <c r="D16" s="112" t="s">
        <v>2</v>
      </c>
      <c r="E16" s="112" t="s">
        <v>3</v>
      </c>
      <c r="F16" s="112" t="s">
        <v>4</v>
      </c>
      <c r="G16" s="113" t="s">
        <v>46</v>
      </c>
      <c r="H16" s="113"/>
    </row>
    <row r="17" spans="1:8" ht="12.75">
      <c r="A17" s="111"/>
      <c r="B17" s="112"/>
      <c r="C17" s="112"/>
      <c r="D17" s="112"/>
      <c r="E17" s="112"/>
      <c r="F17" s="112"/>
      <c r="G17" s="18" t="s">
        <v>85</v>
      </c>
      <c r="H17" s="18" t="s">
        <v>90</v>
      </c>
    </row>
    <row r="18" spans="1:8" ht="12.7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51">
        <v>8</v>
      </c>
    </row>
    <row r="19" spans="1:8" ht="14.25" customHeight="1">
      <c r="A19" s="52" t="s">
        <v>48</v>
      </c>
      <c r="B19" s="5" t="s">
        <v>27</v>
      </c>
      <c r="C19" s="16"/>
      <c r="D19" s="16"/>
      <c r="E19" s="16"/>
      <c r="F19" s="16"/>
      <c r="G19" s="19">
        <f>G20+G54+G64+G49+G69</f>
        <v>2236.5900000000006</v>
      </c>
      <c r="H19" s="19">
        <f>H20+H54+H64+H49+H69</f>
        <v>2258.7900000000004</v>
      </c>
    </row>
    <row r="20" spans="1:8" s="15" customFormat="1" ht="13.5" customHeight="1">
      <c r="A20" s="68" t="s">
        <v>5</v>
      </c>
      <c r="B20" s="96"/>
      <c r="C20" s="60" t="s">
        <v>8</v>
      </c>
      <c r="D20" s="60" t="s">
        <v>26</v>
      </c>
      <c r="E20" s="59"/>
      <c r="F20" s="60"/>
      <c r="G20" s="76">
        <f>G21+G25+G40</f>
        <v>1623.9900000000002</v>
      </c>
      <c r="H20" s="76">
        <f>H21+H25+H40</f>
        <v>1644.2400000000002</v>
      </c>
    </row>
    <row r="21" spans="1:8" s="15" customFormat="1" ht="24">
      <c r="A21" s="68" t="s">
        <v>19</v>
      </c>
      <c r="B21" s="96"/>
      <c r="C21" s="60" t="s">
        <v>8</v>
      </c>
      <c r="D21" s="60" t="s">
        <v>9</v>
      </c>
      <c r="E21" s="59"/>
      <c r="F21" s="60"/>
      <c r="G21" s="76">
        <f aca="true" t="shared" si="0" ref="G21:H23">G22</f>
        <v>429.2</v>
      </c>
      <c r="H21" s="76">
        <f t="shared" si="0"/>
        <v>398.63</v>
      </c>
    </row>
    <row r="22" spans="1:8" ht="16.5" customHeight="1">
      <c r="A22" s="69" t="s">
        <v>60</v>
      </c>
      <c r="B22" s="97"/>
      <c r="C22" s="64" t="s">
        <v>8</v>
      </c>
      <c r="D22" s="64" t="s">
        <v>9</v>
      </c>
      <c r="E22" s="77">
        <v>9900000000</v>
      </c>
      <c r="F22" s="64"/>
      <c r="G22" s="78">
        <f t="shared" si="0"/>
        <v>429.2</v>
      </c>
      <c r="H22" s="78">
        <f t="shared" si="0"/>
        <v>398.63</v>
      </c>
    </row>
    <row r="23" spans="1:8" ht="16.5" customHeight="1">
      <c r="A23" s="69" t="s">
        <v>22</v>
      </c>
      <c r="B23" s="97"/>
      <c r="C23" s="64" t="s">
        <v>8</v>
      </c>
      <c r="D23" s="64" t="s">
        <v>9</v>
      </c>
      <c r="E23" s="77" t="s">
        <v>68</v>
      </c>
      <c r="F23" s="64"/>
      <c r="G23" s="78">
        <f t="shared" si="0"/>
        <v>429.2</v>
      </c>
      <c r="H23" s="78">
        <f t="shared" si="0"/>
        <v>398.63</v>
      </c>
    </row>
    <row r="24" spans="1:8" s="4" customFormat="1" ht="48">
      <c r="A24" s="70" t="s">
        <v>53</v>
      </c>
      <c r="B24" s="64"/>
      <c r="C24" s="64" t="s">
        <v>8</v>
      </c>
      <c r="D24" s="64" t="s">
        <v>9</v>
      </c>
      <c r="E24" s="77" t="s">
        <v>68</v>
      </c>
      <c r="F24" s="64" t="s">
        <v>52</v>
      </c>
      <c r="G24" s="65">
        <v>429.2</v>
      </c>
      <c r="H24" s="65">
        <v>398.63</v>
      </c>
    </row>
    <row r="25" spans="1:8" s="4" customFormat="1" ht="36">
      <c r="A25" s="57" t="s">
        <v>20</v>
      </c>
      <c r="B25" s="58"/>
      <c r="C25" s="58" t="s">
        <v>8</v>
      </c>
      <c r="D25" s="58" t="s">
        <v>11</v>
      </c>
      <c r="E25" s="79"/>
      <c r="F25" s="58"/>
      <c r="G25" s="61">
        <f>G26</f>
        <v>1146.89</v>
      </c>
      <c r="H25" s="61">
        <f>H26</f>
        <v>1197.71</v>
      </c>
    </row>
    <row r="26" spans="1:8" s="12" customFormat="1" ht="17.25" customHeight="1">
      <c r="A26" s="69" t="s">
        <v>60</v>
      </c>
      <c r="B26" s="97"/>
      <c r="C26" s="64" t="s">
        <v>8</v>
      </c>
      <c r="D26" s="64" t="s">
        <v>11</v>
      </c>
      <c r="E26" s="77">
        <v>9900000000</v>
      </c>
      <c r="F26" s="64"/>
      <c r="G26" s="78">
        <f>G27+G34+G31+G37</f>
        <v>1146.89</v>
      </c>
      <c r="H26" s="78">
        <f>H27+H34+H31+H37</f>
        <v>1197.71</v>
      </c>
    </row>
    <row r="27" spans="1:8" s="4" customFormat="1" ht="24">
      <c r="A27" s="69" t="s">
        <v>54</v>
      </c>
      <c r="B27" s="98"/>
      <c r="C27" s="63" t="s">
        <v>8</v>
      </c>
      <c r="D27" s="63" t="s">
        <v>11</v>
      </c>
      <c r="E27" s="77">
        <v>9900002040</v>
      </c>
      <c r="F27" s="63"/>
      <c r="G27" s="65">
        <f>G28+G29+G30</f>
        <v>1021.5000000000001</v>
      </c>
      <c r="H27" s="65">
        <f>H28+H29+H30</f>
        <v>1069.32</v>
      </c>
    </row>
    <row r="28" spans="1:8" s="4" customFormat="1" ht="48">
      <c r="A28" s="70" t="s">
        <v>53</v>
      </c>
      <c r="B28" s="64"/>
      <c r="C28" s="64" t="s">
        <v>8</v>
      </c>
      <c r="D28" s="64" t="s">
        <v>11</v>
      </c>
      <c r="E28" s="77">
        <v>9900002040</v>
      </c>
      <c r="F28" s="64" t="s">
        <v>52</v>
      </c>
      <c r="G28" s="65">
        <v>781.2</v>
      </c>
      <c r="H28" s="65">
        <v>865.97</v>
      </c>
    </row>
    <row r="29" spans="1:8" s="4" customFormat="1" ht="24">
      <c r="A29" s="70" t="s">
        <v>72</v>
      </c>
      <c r="B29" s="64"/>
      <c r="C29" s="64" t="s">
        <v>8</v>
      </c>
      <c r="D29" s="64" t="s">
        <v>11</v>
      </c>
      <c r="E29" s="77">
        <v>9900002040</v>
      </c>
      <c r="F29" s="64" t="s">
        <v>55</v>
      </c>
      <c r="G29" s="65">
        <v>236.2</v>
      </c>
      <c r="H29" s="65">
        <v>199.25</v>
      </c>
    </row>
    <row r="30" spans="1:8" s="4" customFormat="1" ht="17.25" customHeight="1">
      <c r="A30" s="70" t="s">
        <v>57</v>
      </c>
      <c r="B30" s="60"/>
      <c r="C30" s="64" t="s">
        <v>8</v>
      </c>
      <c r="D30" s="64" t="s">
        <v>11</v>
      </c>
      <c r="E30" s="77">
        <v>9900002040</v>
      </c>
      <c r="F30" s="64" t="s">
        <v>56</v>
      </c>
      <c r="G30" s="65">
        <v>4.1</v>
      </c>
      <c r="H30" s="65">
        <v>4.1</v>
      </c>
    </row>
    <row r="31" spans="1:8" s="4" customFormat="1" ht="24">
      <c r="A31" s="56" t="s">
        <v>45</v>
      </c>
      <c r="B31" s="64"/>
      <c r="C31" s="64" t="s">
        <v>8</v>
      </c>
      <c r="D31" s="64" t="s">
        <v>11</v>
      </c>
      <c r="E31" s="77">
        <v>9900051180</v>
      </c>
      <c r="F31" s="63"/>
      <c r="G31" s="65">
        <f>G33+G32</f>
        <v>87</v>
      </c>
      <c r="H31" s="65">
        <f>H33+H32</f>
        <v>90</v>
      </c>
    </row>
    <row r="32" spans="1:8" s="4" customFormat="1" ht="48">
      <c r="A32" s="70" t="s">
        <v>53</v>
      </c>
      <c r="B32" s="64"/>
      <c r="C32" s="64" t="s">
        <v>8</v>
      </c>
      <c r="D32" s="64" t="s">
        <v>11</v>
      </c>
      <c r="E32" s="77">
        <v>9900051180</v>
      </c>
      <c r="F32" s="64" t="s">
        <v>52</v>
      </c>
      <c r="G32" s="65">
        <v>83.54</v>
      </c>
      <c r="H32" s="65">
        <v>84.72</v>
      </c>
    </row>
    <row r="33" spans="1:8" s="4" customFormat="1" ht="24">
      <c r="A33" s="70" t="s">
        <v>72</v>
      </c>
      <c r="B33" s="64"/>
      <c r="C33" s="64" t="s">
        <v>8</v>
      </c>
      <c r="D33" s="64" t="s">
        <v>11</v>
      </c>
      <c r="E33" s="77">
        <v>9900051180</v>
      </c>
      <c r="F33" s="64" t="s">
        <v>55</v>
      </c>
      <c r="G33" s="65">
        <v>3.46</v>
      </c>
      <c r="H33" s="65">
        <v>5.28</v>
      </c>
    </row>
    <row r="34" spans="1:8" s="4" customFormat="1" ht="24">
      <c r="A34" s="71" t="s">
        <v>65</v>
      </c>
      <c r="B34" s="58"/>
      <c r="C34" s="63" t="s">
        <v>8</v>
      </c>
      <c r="D34" s="63" t="s">
        <v>11</v>
      </c>
      <c r="E34" s="77">
        <v>9900059300</v>
      </c>
      <c r="F34" s="63"/>
      <c r="G34" s="65">
        <f>G35+G36</f>
        <v>8.7</v>
      </c>
      <c r="H34" s="65">
        <f>H35+H36</f>
        <v>8.7</v>
      </c>
    </row>
    <row r="35" spans="1:8" s="4" customFormat="1" ht="48">
      <c r="A35" s="70" t="s">
        <v>53</v>
      </c>
      <c r="B35" s="96"/>
      <c r="C35" s="63" t="s">
        <v>8</v>
      </c>
      <c r="D35" s="63" t="s">
        <v>11</v>
      </c>
      <c r="E35" s="77">
        <v>9900059300</v>
      </c>
      <c r="F35" s="64" t="s">
        <v>52</v>
      </c>
      <c r="G35" s="65">
        <v>8.33</v>
      </c>
      <c r="H35" s="65">
        <v>8.33</v>
      </c>
    </row>
    <row r="36" spans="1:8" s="4" customFormat="1" ht="24">
      <c r="A36" s="70" t="s">
        <v>72</v>
      </c>
      <c r="B36" s="63"/>
      <c r="C36" s="63" t="s">
        <v>8</v>
      </c>
      <c r="D36" s="63" t="s">
        <v>11</v>
      </c>
      <c r="E36" s="77">
        <v>9900059300</v>
      </c>
      <c r="F36" s="64" t="s">
        <v>55</v>
      </c>
      <c r="G36" s="65">
        <v>0.37</v>
      </c>
      <c r="H36" s="65">
        <v>0.37</v>
      </c>
    </row>
    <row r="37" spans="1:8" s="4" customFormat="1" ht="65.25" customHeight="1">
      <c r="A37" s="103" t="s">
        <v>100</v>
      </c>
      <c r="B37" s="63"/>
      <c r="C37" s="64" t="s">
        <v>8</v>
      </c>
      <c r="D37" s="64" t="s">
        <v>11</v>
      </c>
      <c r="E37" s="77">
        <v>9900073150</v>
      </c>
      <c r="F37" s="64"/>
      <c r="G37" s="80">
        <f>G38+G39</f>
        <v>29.69</v>
      </c>
      <c r="H37" s="80">
        <f>H38+H39</f>
        <v>29.69</v>
      </c>
    </row>
    <row r="38" spans="1:8" s="4" customFormat="1" ht="48">
      <c r="A38" s="70" t="s">
        <v>53</v>
      </c>
      <c r="B38" s="63"/>
      <c r="C38" s="64" t="s">
        <v>8</v>
      </c>
      <c r="D38" s="64" t="s">
        <v>11</v>
      </c>
      <c r="E38" s="77">
        <v>9900073150</v>
      </c>
      <c r="F38" s="64" t="s">
        <v>52</v>
      </c>
      <c r="G38" s="80">
        <v>19.69</v>
      </c>
      <c r="H38" s="80">
        <v>19.69</v>
      </c>
    </row>
    <row r="39" spans="1:8" s="4" customFormat="1" ht="24">
      <c r="A39" s="70" t="s">
        <v>72</v>
      </c>
      <c r="B39" s="63"/>
      <c r="C39" s="64" t="s">
        <v>8</v>
      </c>
      <c r="D39" s="64" t="s">
        <v>11</v>
      </c>
      <c r="E39" s="77">
        <v>9900073150</v>
      </c>
      <c r="F39" s="64" t="s">
        <v>55</v>
      </c>
      <c r="G39" s="80">
        <v>10</v>
      </c>
      <c r="H39" s="80">
        <v>10</v>
      </c>
    </row>
    <row r="40" spans="1:8" s="4" customFormat="1" ht="18.75" customHeight="1">
      <c r="A40" s="57" t="s">
        <v>28</v>
      </c>
      <c r="B40" s="63"/>
      <c r="C40" s="58" t="s">
        <v>8</v>
      </c>
      <c r="D40" s="58" t="s">
        <v>44</v>
      </c>
      <c r="E40" s="79"/>
      <c r="F40" s="58"/>
      <c r="G40" s="61">
        <f>G41</f>
        <v>47.9</v>
      </c>
      <c r="H40" s="61">
        <f>H41</f>
        <v>47.9</v>
      </c>
    </row>
    <row r="41" spans="1:8" s="12" customFormat="1" ht="18.75" customHeight="1">
      <c r="A41" s="69" t="s">
        <v>60</v>
      </c>
      <c r="B41" s="63"/>
      <c r="C41" s="64" t="s">
        <v>8</v>
      </c>
      <c r="D41" s="64" t="s">
        <v>44</v>
      </c>
      <c r="E41" s="77">
        <v>9900000000</v>
      </c>
      <c r="F41" s="64"/>
      <c r="G41" s="78">
        <f>G45+G42+G47</f>
        <v>47.9</v>
      </c>
      <c r="H41" s="78">
        <f>H45+H42+H47</f>
        <v>47.9</v>
      </c>
    </row>
    <row r="42" spans="1:8" s="49" customFormat="1" ht="18.75" customHeight="1">
      <c r="A42" s="69" t="s">
        <v>49</v>
      </c>
      <c r="B42" s="58"/>
      <c r="C42" s="63" t="s">
        <v>8</v>
      </c>
      <c r="D42" s="63" t="s">
        <v>44</v>
      </c>
      <c r="E42" s="77">
        <v>9900009230</v>
      </c>
      <c r="F42" s="64"/>
      <c r="G42" s="65">
        <f>G44+G43</f>
        <v>25.4</v>
      </c>
      <c r="H42" s="65">
        <f>H44+H43</f>
        <v>25.4</v>
      </c>
    </row>
    <row r="43" spans="1:8" s="49" customFormat="1" ht="24.75" customHeight="1">
      <c r="A43" s="70" t="s">
        <v>72</v>
      </c>
      <c r="B43" s="58"/>
      <c r="C43" s="63" t="s">
        <v>8</v>
      </c>
      <c r="D43" s="63" t="s">
        <v>44</v>
      </c>
      <c r="E43" s="77">
        <v>9900009230</v>
      </c>
      <c r="F43" s="64" t="s">
        <v>55</v>
      </c>
      <c r="G43" s="65">
        <v>20</v>
      </c>
      <c r="H43" s="65">
        <v>20</v>
      </c>
    </row>
    <row r="44" spans="1:8" s="49" customFormat="1" ht="18.75" customHeight="1">
      <c r="A44" s="70" t="s">
        <v>57</v>
      </c>
      <c r="B44" s="58"/>
      <c r="C44" s="63" t="s">
        <v>8</v>
      </c>
      <c r="D44" s="63" t="s">
        <v>44</v>
      </c>
      <c r="E44" s="77">
        <v>9900009230</v>
      </c>
      <c r="F44" s="64" t="s">
        <v>56</v>
      </c>
      <c r="G44" s="65">
        <v>5.4</v>
      </c>
      <c r="H44" s="65">
        <v>5.4</v>
      </c>
    </row>
    <row r="45" spans="1:8" s="49" customFormat="1" ht="48">
      <c r="A45" s="72" t="s">
        <v>66</v>
      </c>
      <c r="B45" s="58"/>
      <c r="C45" s="63" t="s">
        <v>8</v>
      </c>
      <c r="D45" s="63" t="s">
        <v>44</v>
      </c>
      <c r="E45" s="77">
        <v>9900024030</v>
      </c>
      <c r="F45" s="63"/>
      <c r="G45" s="65">
        <f>G46</f>
        <v>8.9</v>
      </c>
      <c r="H45" s="65">
        <f>H46</f>
        <v>8.9</v>
      </c>
    </row>
    <row r="46" spans="1:8" s="49" customFormat="1" ht="20.25" customHeight="1">
      <c r="A46" s="67" t="s">
        <v>25</v>
      </c>
      <c r="B46" s="63"/>
      <c r="C46" s="63" t="s">
        <v>8</v>
      </c>
      <c r="D46" s="63" t="s">
        <v>44</v>
      </c>
      <c r="E46" s="77">
        <v>9900024030</v>
      </c>
      <c r="F46" s="63" t="s">
        <v>58</v>
      </c>
      <c r="G46" s="65">
        <v>8.9</v>
      </c>
      <c r="H46" s="65">
        <v>8.9</v>
      </c>
    </row>
    <row r="47" spans="1:8" s="49" customFormat="1" ht="60">
      <c r="A47" s="72" t="s">
        <v>67</v>
      </c>
      <c r="B47" s="63"/>
      <c r="C47" s="63" t="s">
        <v>8</v>
      </c>
      <c r="D47" s="63" t="s">
        <v>44</v>
      </c>
      <c r="E47" s="77">
        <v>9900024040</v>
      </c>
      <c r="F47" s="63"/>
      <c r="G47" s="65">
        <f>G48</f>
        <v>13.6</v>
      </c>
      <c r="H47" s="65">
        <f>H48</f>
        <v>13.6</v>
      </c>
    </row>
    <row r="48" spans="1:8" s="49" customFormat="1" ht="17.25" customHeight="1">
      <c r="A48" s="67" t="s">
        <v>25</v>
      </c>
      <c r="B48" s="63"/>
      <c r="C48" s="63" t="s">
        <v>8</v>
      </c>
      <c r="D48" s="63" t="s">
        <v>44</v>
      </c>
      <c r="E48" s="77">
        <v>9900024040</v>
      </c>
      <c r="F48" s="63" t="s">
        <v>58</v>
      </c>
      <c r="G48" s="65">
        <v>13.6</v>
      </c>
      <c r="H48" s="65">
        <v>13.6</v>
      </c>
    </row>
    <row r="49" spans="1:8" s="4" customFormat="1" ht="24">
      <c r="A49" s="57" t="s">
        <v>69</v>
      </c>
      <c r="B49" s="58"/>
      <c r="C49" s="58" t="s">
        <v>17</v>
      </c>
      <c r="D49" s="58" t="s">
        <v>26</v>
      </c>
      <c r="E49" s="59"/>
      <c r="F49" s="60"/>
      <c r="G49" s="61">
        <f aca="true" t="shared" si="1" ref="G49:H52">G50</f>
        <v>0.3</v>
      </c>
      <c r="H49" s="61">
        <f t="shared" si="1"/>
        <v>0.3</v>
      </c>
    </row>
    <row r="50" spans="1:8" s="4" customFormat="1" ht="24">
      <c r="A50" s="57" t="s">
        <v>70</v>
      </c>
      <c r="B50" s="58"/>
      <c r="C50" s="58" t="s">
        <v>17</v>
      </c>
      <c r="D50" s="58" t="s">
        <v>50</v>
      </c>
      <c r="E50" s="59"/>
      <c r="F50" s="60"/>
      <c r="G50" s="61">
        <f t="shared" si="1"/>
        <v>0.3</v>
      </c>
      <c r="H50" s="61">
        <f t="shared" si="1"/>
        <v>0.3</v>
      </c>
    </row>
    <row r="51" spans="1:8" s="4" customFormat="1" ht="17.25" customHeight="1">
      <c r="A51" s="62" t="s">
        <v>60</v>
      </c>
      <c r="B51" s="58"/>
      <c r="C51" s="63" t="s">
        <v>17</v>
      </c>
      <c r="D51" s="63" t="s">
        <v>50</v>
      </c>
      <c r="E51" s="77">
        <v>9900000000</v>
      </c>
      <c r="F51" s="64"/>
      <c r="G51" s="65">
        <f t="shared" si="1"/>
        <v>0.3</v>
      </c>
      <c r="H51" s="65">
        <f t="shared" si="1"/>
        <v>0.3</v>
      </c>
    </row>
    <row r="52" spans="1:8" s="12" customFormat="1" ht="60">
      <c r="A52" s="66" t="s">
        <v>71</v>
      </c>
      <c r="B52" s="63"/>
      <c r="C52" s="63" t="s">
        <v>17</v>
      </c>
      <c r="D52" s="63" t="s">
        <v>50</v>
      </c>
      <c r="E52" s="77">
        <v>9900024070</v>
      </c>
      <c r="F52" s="64"/>
      <c r="G52" s="65">
        <f t="shared" si="1"/>
        <v>0.3</v>
      </c>
      <c r="H52" s="65">
        <f t="shared" si="1"/>
        <v>0.3</v>
      </c>
    </row>
    <row r="53" spans="1:8" s="12" customFormat="1" ht="15.75" customHeight="1">
      <c r="A53" s="67" t="s">
        <v>25</v>
      </c>
      <c r="B53" s="63"/>
      <c r="C53" s="63" t="s">
        <v>17</v>
      </c>
      <c r="D53" s="63" t="s">
        <v>50</v>
      </c>
      <c r="E53" s="77">
        <v>9900024070</v>
      </c>
      <c r="F53" s="64" t="s">
        <v>58</v>
      </c>
      <c r="G53" s="65">
        <v>0.3</v>
      </c>
      <c r="H53" s="65">
        <v>0.3</v>
      </c>
    </row>
    <row r="54" spans="1:8" s="12" customFormat="1" ht="15.75" customHeight="1">
      <c r="A54" s="57" t="s">
        <v>6</v>
      </c>
      <c r="B54" s="63"/>
      <c r="C54" s="58" t="s">
        <v>10</v>
      </c>
      <c r="D54" s="58" t="s">
        <v>26</v>
      </c>
      <c r="E54" s="77"/>
      <c r="F54" s="63"/>
      <c r="G54" s="61">
        <f>G55</f>
        <v>150</v>
      </c>
      <c r="H54" s="61">
        <f>H55</f>
        <v>93.95</v>
      </c>
    </row>
    <row r="55" spans="1:8" s="12" customFormat="1" ht="15.75" customHeight="1">
      <c r="A55" s="57" t="s">
        <v>21</v>
      </c>
      <c r="B55" s="63"/>
      <c r="C55" s="58" t="s">
        <v>10</v>
      </c>
      <c r="D55" s="58" t="s">
        <v>17</v>
      </c>
      <c r="E55" s="79"/>
      <c r="F55" s="58"/>
      <c r="G55" s="61">
        <f>G56</f>
        <v>150</v>
      </c>
      <c r="H55" s="61">
        <f>H56</f>
        <v>93.95</v>
      </c>
    </row>
    <row r="56" spans="1:8" s="4" customFormat="1" ht="15.75" customHeight="1">
      <c r="A56" s="69" t="s">
        <v>60</v>
      </c>
      <c r="B56" s="99"/>
      <c r="C56" s="63" t="s">
        <v>10</v>
      </c>
      <c r="D56" s="63" t="s">
        <v>17</v>
      </c>
      <c r="E56" s="77">
        <v>9900000000</v>
      </c>
      <c r="F56" s="63"/>
      <c r="G56" s="65">
        <f>G57+G61+G59</f>
        <v>150</v>
      </c>
      <c r="H56" s="65">
        <f>H57+H61+H59</f>
        <v>93.95</v>
      </c>
    </row>
    <row r="57" spans="1:8" s="4" customFormat="1" ht="15.75" customHeight="1">
      <c r="A57" s="56" t="s">
        <v>23</v>
      </c>
      <c r="B57" s="99"/>
      <c r="C57" s="63" t="s">
        <v>10</v>
      </c>
      <c r="D57" s="63" t="s">
        <v>17</v>
      </c>
      <c r="E57" s="77">
        <v>9900060010</v>
      </c>
      <c r="F57" s="63"/>
      <c r="G57" s="65">
        <f>G58</f>
        <v>110</v>
      </c>
      <c r="H57" s="65">
        <f>H58</f>
        <v>56.28</v>
      </c>
    </row>
    <row r="58" spans="1:8" s="4" customFormat="1" ht="24">
      <c r="A58" s="70" t="s">
        <v>72</v>
      </c>
      <c r="B58" s="99"/>
      <c r="C58" s="63" t="s">
        <v>10</v>
      </c>
      <c r="D58" s="63" t="s">
        <v>17</v>
      </c>
      <c r="E58" s="77">
        <v>9900060010</v>
      </c>
      <c r="F58" s="63" t="s">
        <v>55</v>
      </c>
      <c r="G58" s="65">
        <v>110</v>
      </c>
      <c r="H58" s="65">
        <v>56.28</v>
      </c>
    </row>
    <row r="59" spans="1:8" s="4" customFormat="1" ht="16.5" customHeight="1">
      <c r="A59" s="104" t="s">
        <v>96</v>
      </c>
      <c r="B59" s="99"/>
      <c r="C59" s="63" t="s">
        <v>10</v>
      </c>
      <c r="D59" s="63" t="s">
        <v>17</v>
      </c>
      <c r="E59" s="77">
        <v>9900060020</v>
      </c>
      <c r="F59" s="63"/>
      <c r="G59" s="65">
        <f>G60</f>
        <v>10</v>
      </c>
      <c r="H59" s="65">
        <f>H60</f>
        <v>10</v>
      </c>
    </row>
    <row r="60" spans="1:8" s="4" customFormat="1" ht="24">
      <c r="A60" s="70" t="s">
        <v>72</v>
      </c>
      <c r="B60" s="99"/>
      <c r="C60" s="63" t="s">
        <v>10</v>
      </c>
      <c r="D60" s="63" t="s">
        <v>17</v>
      </c>
      <c r="E60" s="77">
        <v>9900060020</v>
      </c>
      <c r="F60" s="63" t="s">
        <v>55</v>
      </c>
      <c r="G60" s="65">
        <v>10</v>
      </c>
      <c r="H60" s="65">
        <v>10</v>
      </c>
    </row>
    <row r="61" spans="1:8" s="4" customFormat="1" ht="12.75">
      <c r="A61" s="56" t="s">
        <v>59</v>
      </c>
      <c r="B61" s="99"/>
      <c r="C61" s="81" t="s">
        <v>10</v>
      </c>
      <c r="D61" s="81" t="s">
        <v>17</v>
      </c>
      <c r="E61" s="77">
        <v>9900060050</v>
      </c>
      <c r="F61" s="81"/>
      <c r="G61" s="82">
        <f>G63+G62</f>
        <v>30</v>
      </c>
      <c r="H61" s="82">
        <f>H63+H62</f>
        <v>27.67</v>
      </c>
    </row>
    <row r="62" spans="1:8" s="4" customFormat="1" ht="48">
      <c r="A62" s="70" t="s">
        <v>53</v>
      </c>
      <c r="B62" s="99"/>
      <c r="C62" s="81" t="s">
        <v>10</v>
      </c>
      <c r="D62" s="81" t="s">
        <v>17</v>
      </c>
      <c r="E62" s="77">
        <v>9900060050</v>
      </c>
      <c r="F62" s="81" t="s">
        <v>52</v>
      </c>
      <c r="G62" s="83">
        <v>20</v>
      </c>
      <c r="H62" s="83">
        <v>26.67</v>
      </c>
    </row>
    <row r="63" spans="1:8" s="4" customFormat="1" ht="24">
      <c r="A63" s="70" t="s">
        <v>72</v>
      </c>
      <c r="B63" s="100"/>
      <c r="C63" s="81" t="s">
        <v>10</v>
      </c>
      <c r="D63" s="81" t="s">
        <v>17</v>
      </c>
      <c r="E63" s="77">
        <v>9900060050</v>
      </c>
      <c r="F63" s="81" t="s">
        <v>55</v>
      </c>
      <c r="G63" s="83">
        <v>10</v>
      </c>
      <c r="H63" s="83">
        <v>1</v>
      </c>
    </row>
    <row r="64" spans="1:8" s="4" customFormat="1" ht="12.75">
      <c r="A64" s="73" t="s">
        <v>7</v>
      </c>
      <c r="B64" s="100"/>
      <c r="C64" s="84" t="s">
        <v>16</v>
      </c>
      <c r="D64" s="84" t="s">
        <v>26</v>
      </c>
      <c r="E64" s="85"/>
      <c r="F64" s="86"/>
      <c r="G64" s="87">
        <f aca="true" t="shared" si="2" ref="G64:H67">G65</f>
        <v>462.3</v>
      </c>
      <c r="H64" s="93">
        <f t="shared" si="2"/>
        <v>462.3</v>
      </c>
    </row>
    <row r="65" spans="1:8" s="12" customFormat="1" ht="12.75">
      <c r="A65" s="73" t="s">
        <v>18</v>
      </c>
      <c r="B65" s="101"/>
      <c r="C65" s="88">
        <v>10</v>
      </c>
      <c r="D65" s="88" t="s">
        <v>8</v>
      </c>
      <c r="E65" s="89"/>
      <c r="F65" s="88"/>
      <c r="G65" s="87">
        <f t="shared" si="2"/>
        <v>462.3</v>
      </c>
      <c r="H65" s="93">
        <f t="shared" si="2"/>
        <v>462.3</v>
      </c>
    </row>
    <row r="66" spans="1:8" s="4" customFormat="1" ht="12.75">
      <c r="A66" s="69" t="s">
        <v>60</v>
      </c>
      <c r="B66" s="101"/>
      <c r="C66" s="90">
        <v>10</v>
      </c>
      <c r="D66" s="90" t="s">
        <v>8</v>
      </c>
      <c r="E66" s="77">
        <v>9900000000</v>
      </c>
      <c r="F66" s="90"/>
      <c r="G66" s="91">
        <f t="shared" si="2"/>
        <v>462.3</v>
      </c>
      <c r="H66" s="83">
        <f t="shared" si="2"/>
        <v>462.3</v>
      </c>
    </row>
    <row r="67" spans="1:8" s="4" customFormat="1" ht="36">
      <c r="A67" s="74" t="s">
        <v>64</v>
      </c>
      <c r="B67" s="99"/>
      <c r="C67" s="90" t="s">
        <v>16</v>
      </c>
      <c r="D67" s="90" t="s">
        <v>8</v>
      </c>
      <c r="E67" s="95">
        <v>9900010490</v>
      </c>
      <c r="F67" s="90"/>
      <c r="G67" s="91">
        <f t="shared" si="2"/>
        <v>462.3</v>
      </c>
      <c r="H67" s="91">
        <f t="shared" si="2"/>
        <v>462.3</v>
      </c>
    </row>
    <row r="68" spans="1:8" s="4" customFormat="1" ht="12.75">
      <c r="A68" s="75" t="s">
        <v>61</v>
      </c>
      <c r="B68" s="99"/>
      <c r="C68" s="90" t="s">
        <v>16</v>
      </c>
      <c r="D68" s="90" t="s">
        <v>8</v>
      </c>
      <c r="E68" s="95">
        <v>9900010490</v>
      </c>
      <c r="F68" s="90">
        <v>300</v>
      </c>
      <c r="G68" s="91">
        <v>462.3</v>
      </c>
      <c r="H68" s="91">
        <v>462.3</v>
      </c>
    </row>
    <row r="69" spans="1:8" s="4" customFormat="1" ht="12.75">
      <c r="A69" s="94" t="s">
        <v>51</v>
      </c>
      <c r="B69" s="88"/>
      <c r="C69" s="88">
        <v>99</v>
      </c>
      <c r="D69" s="86" t="s">
        <v>26</v>
      </c>
      <c r="E69" s="88"/>
      <c r="F69" s="88"/>
      <c r="G69" s="87">
        <f>G70</f>
        <v>0</v>
      </c>
      <c r="H69" s="87">
        <f>H70</f>
        <v>58</v>
      </c>
    </row>
    <row r="70" spans="1:8" s="4" customFormat="1" ht="12.75">
      <c r="A70" s="94" t="s">
        <v>51</v>
      </c>
      <c r="B70" s="88"/>
      <c r="C70" s="88">
        <v>99</v>
      </c>
      <c r="D70" s="88">
        <v>99</v>
      </c>
      <c r="E70" s="88"/>
      <c r="F70" s="88"/>
      <c r="G70" s="87">
        <f>G71</f>
        <v>0</v>
      </c>
      <c r="H70" s="87">
        <f>H71</f>
        <v>58</v>
      </c>
    </row>
    <row r="71" spans="1:9" ht="12.75">
      <c r="A71" s="74" t="s">
        <v>51</v>
      </c>
      <c r="B71" s="14"/>
      <c r="C71" s="90">
        <v>99</v>
      </c>
      <c r="D71" s="90">
        <v>99</v>
      </c>
      <c r="E71" s="77">
        <v>9900099990</v>
      </c>
      <c r="F71" s="90">
        <v>800</v>
      </c>
      <c r="G71" s="91">
        <v>0</v>
      </c>
      <c r="H71" s="91">
        <v>58</v>
      </c>
      <c r="I71" t="s">
        <v>98</v>
      </c>
    </row>
  </sheetData>
  <sheetProtection/>
  <mergeCells count="19">
    <mergeCell ref="A3:H3"/>
    <mergeCell ref="A16:A17"/>
    <mergeCell ref="F16:F17"/>
    <mergeCell ref="E16:E17"/>
    <mergeCell ref="D16:D17"/>
    <mergeCell ref="E15:G15"/>
    <mergeCell ref="C16:C17"/>
    <mergeCell ref="B16:B17"/>
    <mergeCell ref="G16:H16"/>
    <mergeCell ref="A1:H1"/>
    <mergeCell ref="A2:H2"/>
    <mergeCell ref="A4:H4"/>
    <mergeCell ref="A5:H5"/>
    <mergeCell ref="A6:H6"/>
    <mergeCell ref="A13:H13"/>
    <mergeCell ref="A8:H8"/>
    <mergeCell ref="A9:H9"/>
    <mergeCell ref="A10:H10"/>
    <mergeCell ref="A11:H11"/>
  </mergeCells>
  <printOptions/>
  <pageMargins left="0.7086614173228347" right="0.7086614173228347" top="0.1968503937007874" bottom="0.1968503937007874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Normal="75" zoomScaleSheetLayoutView="100" zoomScalePageLayoutView="0" workbookViewId="0" topLeftCell="A1">
      <selection activeCell="AA32" sqref="AA32"/>
    </sheetView>
  </sheetViews>
  <sheetFormatPr defaultColWidth="8.00390625" defaultRowHeight="12.75" outlineLevelCol="1"/>
  <cols>
    <col min="1" max="1" width="4.125" style="24" customWidth="1"/>
    <col min="2" max="5" width="3.875" style="21" bestFit="1" customWidth="1"/>
    <col min="6" max="6" width="5.625" style="22" customWidth="1"/>
    <col min="7" max="7" width="0.74609375" style="23" hidden="1" customWidth="1"/>
    <col min="8" max="8" width="55.875" style="47" customWidth="1"/>
    <col min="9" max="9" width="10.25390625" style="24" customWidth="1"/>
    <col min="10" max="10" width="14.125" style="24" hidden="1" customWidth="1"/>
    <col min="11" max="11" width="18.25390625" style="24" hidden="1" customWidth="1" outlineLevel="1"/>
    <col min="12" max="12" width="23.00390625" style="24" hidden="1" customWidth="1" outlineLevel="1"/>
    <col min="13" max="13" width="17.25390625" style="24" hidden="1" customWidth="1"/>
    <col min="14" max="14" width="13.125" style="24" hidden="1" customWidth="1"/>
    <col min="15" max="17" width="17.125" style="24" hidden="1" customWidth="1"/>
    <col min="18" max="18" width="8.00390625" style="24" hidden="1" customWidth="1"/>
    <col min="19" max="19" width="2.00390625" style="24" customWidth="1"/>
    <col min="20" max="26" width="8.00390625" style="24" customWidth="1"/>
    <col min="27" max="27" width="82.875" style="24" bestFit="1" customWidth="1"/>
    <col min="28" max="16384" width="8.00390625" style="24" customWidth="1"/>
  </cols>
  <sheetData>
    <row r="1" spans="8:9" ht="11.25" customHeight="1">
      <c r="H1" s="115" t="s">
        <v>29</v>
      </c>
      <c r="I1" s="115"/>
    </row>
    <row r="2" spans="8:9" ht="11.25" customHeight="1">
      <c r="H2" s="115" t="s">
        <v>47</v>
      </c>
      <c r="I2" s="115"/>
    </row>
    <row r="3" spans="8:9" ht="11.25" customHeight="1">
      <c r="H3" s="115" t="s">
        <v>99</v>
      </c>
      <c r="I3" s="115"/>
    </row>
    <row r="4" spans="8:9" ht="11.25" customHeight="1">
      <c r="H4" s="115" t="s">
        <v>93</v>
      </c>
      <c r="I4" s="115"/>
    </row>
    <row r="5" spans="8:9" ht="11.25" customHeight="1">
      <c r="H5" s="115" t="s">
        <v>88</v>
      </c>
      <c r="I5" s="115"/>
    </row>
    <row r="6" spans="8:9" ht="11.25" customHeight="1">
      <c r="H6" s="109" t="s">
        <v>109</v>
      </c>
      <c r="I6" s="109"/>
    </row>
    <row r="7" spans="8:9" ht="11.25" customHeight="1">
      <c r="H7" s="3"/>
      <c r="I7" s="3"/>
    </row>
    <row r="8" spans="8:9" ht="11.25" customHeight="1">
      <c r="H8" s="115" t="s">
        <v>104</v>
      </c>
      <c r="I8" s="115"/>
    </row>
    <row r="9" spans="8:9" ht="11.25" customHeight="1">
      <c r="H9" s="115" t="s">
        <v>47</v>
      </c>
      <c r="I9" s="115"/>
    </row>
    <row r="10" spans="8:9" ht="11.25" customHeight="1">
      <c r="H10" s="115" t="s">
        <v>93</v>
      </c>
      <c r="I10" s="115"/>
    </row>
    <row r="11" spans="8:9" ht="11.25" customHeight="1">
      <c r="H11" s="115" t="s">
        <v>88</v>
      </c>
      <c r="I11" s="115"/>
    </row>
    <row r="12" spans="8:9" ht="11.25" customHeight="1">
      <c r="H12" s="50"/>
      <c r="I12" s="50"/>
    </row>
    <row r="13" spans="2:9" ht="12.75" customHeight="1">
      <c r="B13" s="121" t="s">
        <v>30</v>
      </c>
      <c r="C13" s="121"/>
      <c r="D13" s="121"/>
      <c r="E13" s="121"/>
      <c r="F13" s="121"/>
      <c r="G13" s="121"/>
      <c r="H13" s="121"/>
      <c r="I13" s="121"/>
    </row>
    <row r="14" spans="2:17" ht="12.75" customHeight="1">
      <c r="B14" s="116" t="s">
        <v>94</v>
      </c>
      <c r="C14" s="116"/>
      <c r="D14" s="116"/>
      <c r="E14" s="116"/>
      <c r="F14" s="116"/>
      <c r="G14" s="116"/>
      <c r="H14" s="116"/>
      <c r="I14" s="116"/>
      <c r="J14" s="25"/>
      <c r="L14" s="25"/>
      <c r="N14" s="25"/>
      <c r="P14" s="25"/>
      <c r="Q14" s="25" t="s">
        <v>31</v>
      </c>
    </row>
    <row r="15" spans="2:17" ht="10.5" customHeight="1">
      <c r="B15" s="20"/>
      <c r="C15" s="20"/>
      <c r="D15" s="20"/>
      <c r="E15" s="20"/>
      <c r="F15" s="20"/>
      <c r="G15" s="20"/>
      <c r="H15" s="20"/>
      <c r="I15" s="20"/>
      <c r="J15" s="25"/>
      <c r="L15" s="25"/>
      <c r="N15" s="25"/>
      <c r="P15" s="25"/>
      <c r="Q15" s="25"/>
    </row>
    <row r="16" spans="2:17" s="27" customFormat="1" ht="10.5" customHeight="1">
      <c r="B16" s="117"/>
      <c r="C16" s="117"/>
      <c r="D16" s="117"/>
      <c r="E16" s="117"/>
      <c r="F16" s="117"/>
      <c r="G16" s="118"/>
      <c r="H16" s="118"/>
      <c r="I16" s="118"/>
      <c r="J16" s="26"/>
      <c r="L16" s="26"/>
      <c r="N16" s="26"/>
      <c r="P16" s="26"/>
      <c r="Q16" s="26"/>
    </row>
    <row r="17" spans="1:17" s="31" customFormat="1" ht="66" customHeight="1">
      <c r="A17" s="122" t="s">
        <v>32</v>
      </c>
      <c r="B17" s="122"/>
      <c r="C17" s="122"/>
      <c r="D17" s="122"/>
      <c r="E17" s="122"/>
      <c r="F17" s="122"/>
      <c r="G17" s="28"/>
      <c r="H17" s="102" t="s">
        <v>24</v>
      </c>
      <c r="I17" s="29" t="s">
        <v>46</v>
      </c>
      <c r="J17" s="30" t="s">
        <v>0</v>
      </c>
      <c r="K17" s="30" t="s">
        <v>0</v>
      </c>
      <c r="L17" s="30" t="s">
        <v>33</v>
      </c>
      <c r="M17" s="30" t="s">
        <v>0</v>
      </c>
      <c r="N17" s="30" t="s">
        <v>34</v>
      </c>
      <c r="O17" s="30" t="s">
        <v>0</v>
      </c>
      <c r="P17" s="30" t="s">
        <v>0</v>
      </c>
      <c r="Q17" s="30" t="s">
        <v>0</v>
      </c>
    </row>
    <row r="18" spans="1:9" s="31" customFormat="1" ht="12.75">
      <c r="A18" s="123">
        <v>1</v>
      </c>
      <c r="B18" s="123"/>
      <c r="C18" s="123"/>
      <c r="D18" s="123"/>
      <c r="E18" s="123"/>
      <c r="F18" s="123"/>
      <c r="G18" s="32"/>
      <c r="H18" s="33">
        <v>2</v>
      </c>
      <c r="I18" s="34">
        <v>3</v>
      </c>
    </row>
    <row r="19" spans="1:18" s="39" customFormat="1" ht="25.5">
      <c r="A19" s="119" t="s">
        <v>75</v>
      </c>
      <c r="B19" s="119"/>
      <c r="C19" s="119"/>
      <c r="D19" s="119"/>
      <c r="E19" s="119"/>
      <c r="F19" s="119"/>
      <c r="G19" s="35"/>
      <c r="H19" s="36" t="s">
        <v>35</v>
      </c>
      <c r="I19" s="37">
        <f>I20</f>
        <v>60.99000000000069</v>
      </c>
      <c r="J19" s="38" t="e">
        <v>#REF!</v>
      </c>
      <c r="K19" s="38" t="e">
        <v>#REF!</v>
      </c>
      <c r="L19" s="38" t="e">
        <v>#REF!</v>
      </c>
      <c r="M19" s="38" t="e">
        <v>#REF!</v>
      </c>
      <c r="N19" s="38" t="e">
        <v>#REF!</v>
      </c>
      <c r="O19" s="38" t="e">
        <v>#REF!</v>
      </c>
      <c r="P19" s="38" t="e">
        <v>#REF!</v>
      </c>
      <c r="Q19" s="38" t="e">
        <v>#REF!</v>
      </c>
      <c r="R19" s="39" t="e">
        <v>#REF!</v>
      </c>
    </row>
    <row r="20" spans="1:20" s="31" customFormat="1" ht="25.5" customHeight="1">
      <c r="A20" s="119" t="s">
        <v>76</v>
      </c>
      <c r="B20" s="119"/>
      <c r="C20" s="119"/>
      <c r="D20" s="119"/>
      <c r="E20" s="119"/>
      <c r="F20" s="119"/>
      <c r="G20" s="35"/>
      <c r="H20" s="40" t="s">
        <v>36</v>
      </c>
      <c r="I20" s="41">
        <f>I21+I25</f>
        <v>60.99000000000069</v>
      </c>
      <c r="J20" s="42"/>
      <c r="K20" s="42"/>
      <c r="L20" s="42"/>
      <c r="M20" s="42"/>
      <c r="N20" s="42"/>
      <c r="O20" s="42"/>
      <c r="P20" s="42"/>
      <c r="Q20" s="42"/>
      <c r="R20" s="39"/>
      <c r="T20" s="39"/>
    </row>
    <row r="21" spans="1:17" s="39" customFormat="1" ht="12.75">
      <c r="A21" s="119" t="s">
        <v>77</v>
      </c>
      <c r="B21" s="119"/>
      <c r="C21" s="119"/>
      <c r="D21" s="119"/>
      <c r="E21" s="119"/>
      <c r="F21" s="119"/>
      <c r="G21" s="35"/>
      <c r="H21" s="40" t="s">
        <v>37</v>
      </c>
      <c r="I21" s="41">
        <f>I22</f>
        <v>-3418.89</v>
      </c>
      <c r="J21" s="38"/>
      <c r="K21" s="38"/>
      <c r="L21" s="38"/>
      <c r="M21" s="38"/>
      <c r="N21" s="38"/>
      <c r="O21" s="38"/>
      <c r="P21" s="38"/>
      <c r="Q21" s="38"/>
    </row>
    <row r="22" spans="1:20" s="31" customFormat="1" ht="12.75">
      <c r="A22" s="120" t="s">
        <v>78</v>
      </c>
      <c r="B22" s="120"/>
      <c r="C22" s="120"/>
      <c r="D22" s="120"/>
      <c r="E22" s="120"/>
      <c r="F22" s="120"/>
      <c r="G22" s="43"/>
      <c r="H22" s="44" t="s">
        <v>38</v>
      </c>
      <c r="I22" s="45">
        <f>I23</f>
        <v>-3418.89</v>
      </c>
      <c r="J22" s="42"/>
      <c r="K22" s="42"/>
      <c r="L22" s="42"/>
      <c r="M22" s="42"/>
      <c r="N22" s="42"/>
      <c r="O22" s="42"/>
      <c r="P22" s="42"/>
      <c r="Q22" s="42"/>
      <c r="R22" s="39"/>
      <c r="T22" s="39"/>
    </row>
    <row r="23" spans="1:20" s="31" customFormat="1" ht="14.25" customHeight="1">
      <c r="A23" s="120" t="s">
        <v>79</v>
      </c>
      <c r="B23" s="120"/>
      <c r="C23" s="120"/>
      <c r="D23" s="120"/>
      <c r="E23" s="120"/>
      <c r="F23" s="120"/>
      <c r="G23" s="43"/>
      <c r="H23" s="44" t="s">
        <v>39</v>
      </c>
      <c r="I23" s="45">
        <f>I24</f>
        <v>-3418.89</v>
      </c>
      <c r="J23" s="42"/>
      <c r="K23" s="42"/>
      <c r="L23" s="42"/>
      <c r="M23" s="42"/>
      <c r="N23" s="42"/>
      <c r="O23" s="42"/>
      <c r="P23" s="42"/>
      <c r="Q23" s="42"/>
      <c r="R23" s="39"/>
      <c r="T23" s="39"/>
    </row>
    <row r="24" spans="1:20" s="31" customFormat="1" ht="25.5">
      <c r="A24" s="120" t="s">
        <v>80</v>
      </c>
      <c r="B24" s="120"/>
      <c r="C24" s="120"/>
      <c r="D24" s="120"/>
      <c r="E24" s="120"/>
      <c r="F24" s="120"/>
      <c r="G24" s="43"/>
      <c r="H24" s="46" t="s">
        <v>73</v>
      </c>
      <c r="I24" s="45">
        <f>-3418.89</f>
        <v>-3418.89</v>
      </c>
      <c r="J24" s="42"/>
      <c r="K24" s="42"/>
      <c r="L24" s="42"/>
      <c r="M24" s="42"/>
      <c r="N24" s="42"/>
      <c r="O24" s="42"/>
      <c r="P24" s="42"/>
      <c r="Q24" s="42"/>
      <c r="R24" s="39"/>
      <c r="T24" s="39"/>
    </row>
    <row r="25" spans="1:20" s="31" customFormat="1" ht="12.75">
      <c r="A25" s="119" t="s">
        <v>81</v>
      </c>
      <c r="B25" s="119"/>
      <c r="C25" s="119"/>
      <c r="D25" s="119"/>
      <c r="E25" s="119"/>
      <c r="F25" s="119"/>
      <c r="G25" s="35"/>
      <c r="H25" s="40" t="s">
        <v>40</v>
      </c>
      <c r="I25" s="41">
        <f>I26</f>
        <v>3479.8800000000006</v>
      </c>
      <c r="J25" s="42"/>
      <c r="K25" s="42"/>
      <c r="L25" s="42"/>
      <c r="M25" s="42"/>
      <c r="N25" s="42"/>
      <c r="O25" s="42"/>
      <c r="P25" s="42"/>
      <c r="Q25" s="42"/>
      <c r="R25" s="39"/>
      <c r="T25" s="39"/>
    </row>
    <row r="26" spans="1:17" s="31" customFormat="1" ht="12.75">
      <c r="A26" s="120" t="s">
        <v>82</v>
      </c>
      <c r="B26" s="120"/>
      <c r="C26" s="120"/>
      <c r="D26" s="120"/>
      <c r="E26" s="120"/>
      <c r="F26" s="120"/>
      <c r="G26" s="43"/>
      <c r="H26" s="44" t="s">
        <v>41</v>
      </c>
      <c r="I26" s="45">
        <f>I27</f>
        <v>3479.8800000000006</v>
      </c>
      <c r="J26" s="42"/>
      <c r="K26" s="42"/>
      <c r="L26" s="42"/>
      <c r="M26" s="42"/>
      <c r="N26" s="42"/>
      <c r="O26" s="42"/>
      <c r="P26" s="42"/>
      <c r="Q26" s="42"/>
    </row>
    <row r="27" spans="1:20" s="31" customFormat="1" ht="14.25" customHeight="1">
      <c r="A27" s="120" t="s">
        <v>83</v>
      </c>
      <c r="B27" s="120"/>
      <c r="C27" s="120"/>
      <c r="D27" s="120"/>
      <c r="E27" s="120"/>
      <c r="F27" s="120"/>
      <c r="G27" s="43"/>
      <c r="H27" s="44" t="s">
        <v>42</v>
      </c>
      <c r="I27" s="45">
        <f>I28</f>
        <v>3479.8800000000006</v>
      </c>
      <c r="J27" s="42"/>
      <c r="K27" s="42"/>
      <c r="L27" s="42"/>
      <c r="M27" s="42"/>
      <c r="N27" s="42"/>
      <c r="O27" s="42"/>
      <c r="P27" s="42"/>
      <c r="Q27" s="42"/>
      <c r="R27" s="39"/>
      <c r="T27" s="39"/>
    </row>
    <row r="28" spans="1:20" s="31" customFormat="1" ht="26.25" customHeight="1">
      <c r="A28" s="120" t="s">
        <v>84</v>
      </c>
      <c r="B28" s="120"/>
      <c r="C28" s="120"/>
      <c r="D28" s="120"/>
      <c r="E28" s="120"/>
      <c r="F28" s="120"/>
      <c r="G28" s="43"/>
      <c r="H28" s="46" t="s">
        <v>74</v>
      </c>
      <c r="I28" s="45">
        <f>'Приложение 3'!G17</f>
        <v>3479.8800000000006</v>
      </c>
      <c r="J28" s="42"/>
      <c r="K28" s="42"/>
      <c r="L28" s="42"/>
      <c r="M28" s="42"/>
      <c r="N28" s="42"/>
      <c r="O28" s="42"/>
      <c r="P28" s="42"/>
      <c r="Q28" s="42"/>
      <c r="R28" s="39" t="s">
        <v>43</v>
      </c>
      <c r="S28" s="31" t="s">
        <v>98</v>
      </c>
      <c r="T28" s="39"/>
    </row>
  </sheetData>
  <sheetProtection/>
  <mergeCells count="25">
    <mergeCell ref="A28:F28"/>
    <mergeCell ref="A18:F18"/>
    <mergeCell ref="A19:F19"/>
    <mergeCell ref="A20:F20"/>
    <mergeCell ref="A21:F21"/>
    <mergeCell ref="A22:F22"/>
    <mergeCell ref="A24:F24"/>
    <mergeCell ref="A23:F23"/>
    <mergeCell ref="A26:F26"/>
    <mergeCell ref="B14:I14"/>
    <mergeCell ref="B16:I16"/>
    <mergeCell ref="A25:F25"/>
    <mergeCell ref="A27:F27"/>
    <mergeCell ref="B13:I13"/>
    <mergeCell ref="A17:F17"/>
    <mergeCell ref="H1:I1"/>
    <mergeCell ref="H2:I2"/>
    <mergeCell ref="H4:I4"/>
    <mergeCell ref="H11:I11"/>
    <mergeCell ref="H6:I6"/>
    <mergeCell ref="H5:I5"/>
    <mergeCell ref="H8:I8"/>
    <mergeCell ref="H9:I9"/>
    <mergeCell ref="H10:I10"/>
    <mergeCell ref="H3:I3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Kaneva-LG</cp:lastModifiedBy>
  <cp:lastPrinted>2018-04-25T11:18:17Z</cp:lastPrinted>
  <dcterms:created xsi:type="dcterms:W3CDTF">2006-11-08T12:26:38Z</dcterms:created>
  <dcterms:modified xsi:type="dcterms:W3CDTF">2018-04-26T13:28:49Z</dcterms:modified>
  <cp:category/>
  <cp:version/>
  <cp:contentType/>
  <cp:contentStatus/>
</cp:coreProperties>
</file>