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5'!$17:$18</definedName>
    <definedName name="_xlnm.Print_Area" localSheetId="0">'Приложение 1'!$A$1:$G$92</definedName>
    <definedName name="_xlnm.Print_Area" localSheetId="1">'Приложение 3'!$A$1:$H$92</definedName>
    <definedName name="_xlnm.Print_Area" localSheetId="2">'Приложение 5'!$A$1:$R$28</definedName>
  </definedNames>
  <calcPr fullCalcOnLoad="1"/>
</workbook>
</file>

<file path=xl/sharedStrings.xml><?xml version="1.0" encoding="utf-8"?>
<sst xmlns="http://schemas.openxmlformats.org/spreadsheetml/2006/main" count="582" uniqueCount="114">
  <si>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</si>
  <si>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</si>
  <si>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</si>
  <si>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</si>
  <si>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</si>
  <si>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</si>
  <si>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</si>
  <si>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</si>
  <si>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</si>
  <si>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</si>
  <si>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</si>
  <si>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</si>
  <si>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</si>
  <si>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</si>
  <si>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</si>
  <si>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</si>
  <si>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</si>
  <si>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</si>
  <si>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</si>
  <si>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</si>
  <si>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</si>
  <si>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</si>
  <si>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</si>
  <si>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</si>
  <si>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</si>
  <si>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</si>
  <si>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</si>
  <si>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</si>
  <si>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</si>
  <si>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</si>
  <si>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</si>
  <si>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</si>
  <si>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</si>
  <si>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</si>
  <si>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</si>
  <si>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</si>
  <si>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</si>
  <si>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</si>
  <si>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</si>
  <si>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</si>
  <si>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</si>
  <si>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</si>
  <si>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</si>
  <si>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</si>
  <si>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</si>
  <si>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</si>
  <si>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Содержание (ремонт) муниципального имущества (жилых помещений)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</si>
  <si>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</si>
  <si>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</si>
  <si>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</si>
  <si>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</si>
  <si>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</si>
  <si>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Капитальный ремонт муниципального жилищного фонда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</si>
  <si>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</si>
  <si>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</si>
  <si>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</si>
  <si>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</si>
  <si>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</si>
  <si>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</si>
  <si>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</si>
  <si>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</si>
  <si>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</si>
  <si>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</si>
  <si>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</si>
  <si>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 xml:space="preserve"> "О бюджете сельского поселения "Ижма" на 2018 год и</t>
  </si>
  <si>
    <t>плановый период 2019 и 2020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</si>
  <si>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</si>
  <si>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Ведомственная структура расходов бюджета сельского поселения "Ижма" на 2018 год</t>
  </si>
  <si>
    <t>Муниципальная программа "Обеспечение пожарной безопасности на территории сельского поселения "Ижма" на 2018-2020 годы"</t>
  </si>
  <si>
    <t>Содержание общественной бани</t>
  </si>
  <si>
    <t>Муниципальная программа "Благоустройство села на 2018-2020 года"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</si>
  <si>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</si>
  <si>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1</t>
  </si>
  <si>
    <t>"О внесении изменений в решение Совета  сельского поселения "Ижма"</t>
  </si>
  <si>
    <t>"Приложение 3</t>
  </si>
  <si>
    <t>03 0 00 L5550</t>
  </si>
  <si>
    <t>Муниципальная программа "Формирование комфортной городской среды на территории  сельского поселения "Ижма" на 2018-2022 годы"</t>
  </si>
  <si>
    <t>Реализация мероприятий муниципальной программы  формирования современной городской среды</t>
  </si>
  <si>
    <t>Межбюджетные трансферты на осуществление переданных полномочий поселений в части  организации торгов и исполнения функций заказчика по выполнению работ по  ремонту  улиц в соответствии с заключенными соглашениями</t>
  </si>
  <si>
    <t>Социальное обеспечение населения</t>
  </si>
  <si>
    <t>Приложение 3</t>
  </si>
  <si>
    <t>"О внесении изменений в решение Совета  сельского поселения Ижма"</t>
  </si>
  <si>
    <t>"О бюджете сельского поселения "Ижма" на 2018 год и</t>
  </si>
  <si>
    <t>"Приложение 5</t>
  </si>
  <si>
    <t>Источники</t>
  </si>
  <si>
    <t xml:space="preserve"> финансирования дефицита бюджета сельского поселения "Ижма" на 2018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</si>
  <si>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</si>
  <si>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</si>
  <si>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</si>
  <si>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</si>
  <si>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</si>
  <si>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</si>
  <si>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</si>
  <si>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</si>
  <si>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</si>
  <si>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</si>
  <si>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</si>
  <si>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</si>
  <si>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</si>
  <si>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</si>
  <si>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</si>
  <si>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</si>
  <si>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</si>
  <si>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</si>
  <si>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</si>
  <si>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</si>
  <si>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</si>
  <si>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</si>
  <si>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</si>
  <si>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</si>
  <si>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</si>
  <si>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</si>
  <si>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от 31 июля 2018 г. № 4-16/2</t>
  </si>
  <si>
    <t xml:space="preserve">от 31 июля  2018 г. № 4-16/2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</si>
</sst>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0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11" fontId="14" fillId="0" borderId="10" xfId="0" applyNumberFormat="1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wrapText="1"/>
    </xf>
    <xf numFmtId="202" fontId="5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18" fillId="0" borderId="0" xfId="54" applyFont="1" applyFill="1" applyAlignment="1">
      <alignment vertical="top"/>
      <protection/>
    </xf>
    <xf numFmtId="0" fontId="8" fillId="0" borderId="0" xfId="0" applyFont="1" applyAlignment="1">
      <alignment horizontal="center" wrapText="1"/>
    </xf>
    <xf numFmtId="41" fontId="18" fillId="0" borderId="0" xfId="54" applyNumberFormat="1" applyFont="1" applyFill="1" applyAlignment="1">
      <alignment horizontal="right" vertical="top"/>
      <protection/>
    </xf>
    <xf numFmtId="41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vertical="top" wrapText="1"/>
      <protection/>
    </xf>
    <xf numFmtId="0" fontId="18" fillId="0" borderId="0" xfId="54" applyFont="1" applyFill="1" applyAlignment="1">
      <alignment vertical="top" wrapText="1"/>
      <protection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83" fontId="1" fillId="0" borderId="10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SheetLayoutView="100" zoomScalePageLayoutView="0" workbookViewId="0" topLeftCell="A1">
      <selection activeCell="F18" sqref="F18:F92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.12109375" style="0" customWidth="1"/>
  </cols>
  <sheetData>
    <row r="1" spans="1:6" ht="12.75">
      <c r="A1" s="102" t="s">
        <v>0</v>
      </c>
      <c r="B1" s="102"/>
      <c r="C1" s="102"/>
      <c r="D1" s="102"/>
      <c r="E1" s="102"/>
      <c r="F1" s="102"/>
    </row>
    <row r="2" spans="1:6" ht="12.75">
      <c r="A2" s="102" t="s">
        <v>29</v>
      </c>
      <c r="B2" s="102"/>
      <c r="C2" s="102"/>
      <c r="D2" s="102"/>
      <c r="E2" s="102"/>
      <c r="F2" s="102"/>
    </row>
    <row r="3" spans="1:6" ht="12.75">
      <c r="A3" s="102" t="s">
        <v>73</v>
      </c>
      <c r="B3" s="102"/>
      <c r="C3" s="102"/>
      <c r="D3" s="102"/>
      <c r="E3" s="102"/>
      <c r="F3" s="102"/>
    </row>
    <row r="4" spans="1:6" ht="12.75">
      <c r="A4" s="102" t="s">
        <v>64</v>
      </c>
      <c r="B4" s="102"/>
      <c r="C4" s="102"/>
      <c r="D4" s="102"/>
      <c r="E4" s="102"/>
      <c r="F4" s="102"/>
    </row>
    <row r="5" spans="1:6" ht="12.75">
      <c r="A5" s="102" t="s">
        <v>65</v>
      </c>
      <c r="B5" s="102"/>
      <c r="C5" s="102"/>
      <c r="D5" s="102"/>
      <c r="E5" s="102"/>
      <c r="F5" s="102"/>
    </row>
    <row r="6" spans="1:6" ht="12.75">
      <c r="A6" s="3"/>
      <c r="B6" s="104" t="s">
        <v>112</v>
      </c>
      <c r="C6" s="104"/>
      <c r="D6" s="104"/>
      <c r="E6" s="104"/>
      <c r="F6" s="104"/>
    </row>
    <row r="8" spans="1:6" s="2" customFormat="1" ht="11.25">
      <c r="A8" s="102" t="s">
        <v>72</v>
      </c>
      <c r="B8" s="102"/>
      <c r="C8" s="102"/>
      <c r="D8" s="102"/>
      <c r="E8" s="102"/>
      <c r="F8" s="102"/>
    </row>
    <row r="9" spans="1:6" s="2" customFormat="1" ht="11.25">
      <c r="A9" s="102" t="s">
        <v>29</v>
      </c>
      <c r="B9" s="102"/>
      <c r="C9" s="102"/>
      <c r="D9" s="102"/>
      <c r="E9" s="102"/>
      <c r="F9" s="102"/>
    </row>
    <row r="10" spans="1:6" s="2" customFormat="1" ht="11.25">
      <c r="A10" s="102" t="s">
        <v>64</v>
      </c>
      <c r="B10" s="102"/>
      <c r="C10" s="102"/>
      <c r="D10" s="102"/>
      <c r="E10" s="102"/>
      <c r="F10" s="102"/>
    </row>
    <row r="11" spans="1:6" s="2" customFormat="1" ht="11.25">
      <c r="A11" s="102" t="s">
        <v>65</v>
      </c>
      <c r="B11" s="102"/>
      <c r="C11" s="102"/>
      <c r="D11" s="102"/>
      <c r="E11" s="102"/>
      <c r="F11" s="102"/>
    </row>
    <row r="12" spans="1:6" ht="12.75">
      <c r="A12" s="1"/>
      <c r="B12" s="1"/>
      <c r="C12" s="1"/>
      <c r="D12" s="1"/>
      <c r="E12" s="1"/>
      <c r="F12" s="1"/>
    </row>
    <row r="13" spans="1:6" ht="40.5" customHeight="1">
      <c r="A13" s="103" t="s">
        <v>66</v>
      </c>
      <c r="B13" s="103"/>
      <c r="C13" s="103"/>
      <c r="D13" s="103"/>
      <c r="E13" s="103"/>
      <c r="F13" s="103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01"/>
      <c r="E15" s="101"/>
      <c r="F15" s="101"/>
    </row>
    <row r="16" spans="1:6" ht="39.75" customHeight="1">
      <c r="A16" s="18" t="s">
        <v>21</v>
      </c>
      <c r="B16" s="20" t="s">
        <v>13</v>
      </c>
      <c r="C16" s="20" t="s">
        <v>1</v>
      </c>
      <c r="D16" s="20" t="s">
        <v>2</v>
      </c>
      <c r="E16" s="20" t="s">
        <v>3</v>
      </c>
      <c r="F16" s="17" t="s">
        <v>28</v>
      </c>
    </row>
    <row r="17" spans="1:6" ht="12.75" customHeight="1">
      <c r="A17" s="17">
        <v>1</v>
      </c>
      <c r="B17" s="17">
        <v>3</v>
      </c>
      <c r="C17" s="17">
        <v>4</v>
      </c>
      <c r="D17" s="17">
        <v>5</v>
      </c>
      <c r="E17" s="17">
        <v>6</v>
      </c>
      <c r="F17" s="17">
        <v>7</v>
      </c>
    </row>
    <row r="18" spans="1:6" ht="15">
      <c r="A18" s="21" t="s">
        <v>37</v>
      </c>
      <c r="B18" s="17"/>
      <c r="C18" s="17"/>
      <c r="D18" s="17"/>
      <c r="E18" s="17"/>
      <c r="F18" s="19">
        <f>F19+F52+F57+F84+F45</f>
        <v>13105.589999999998</v>
      </c>
    </row>
    <row r="19" spans="1:6" s="16" customFormat="1" ht="16.5" customHeight="1">
      <c r="A19" s="27" t="s">
        <v>4</v>
      </c>
      <c r="B19" s="28" t="s">
        <v>7</v>
      </c>
      <c r="C19" s="28" t="s">
        <v>23</v>
      </c>
      <c r="D19" s="29"/>
      <c r="E19" s="28"/>
      <c r="F19" s="30">
        <f>F20+F24+F33</f>
        <v>6196.209999999999</v>
      </c>
    </row>
    <row r="20" spans="1:6" s="16" customFormat="1" ht="24">
      <c r="A20" s="27" t="s">
        <v>17</v>
      </c>
      <c r="B20" s="28" t="s">
        <v>7</v>
      </c>
      <c r="C20" s="28" t="s">
        <v>8</v>
      </c>
      <c r="D20" s="29"/>
      <c r="E20" s="28"/>
      <c r="F20" s="30">
        <f>F21</f>
        <v>1240.92</v>
      </c>
    </row>
    <row r="21" spans="1:6" ht="13.5" customHeight="1">
      <c r="A21" s="31" t="s">
        <v>38</v>
      </c>
      <c r="B21" s="32" t="s">
        <v>7</v>
      </c>
      <c r="C21" s="32" t="s">
        <v>8</v>
      </c>
      <c r="D21" s="22">
        <v>9900000000</v>
      </c>
      <c r="E21" s="32"/>
      <c r="F21" s="33">
        <f>F22</f>
        <v>1240.92</v>
      </c>
    </row>
    <row r="22" spans="1:6" ht="13.5" customHeight="1">
      <c r="A22" s="31" t="s">
        <v>20</v>
      </c>
      <c r="B22" s="32" t="s">
        <v>7</v>
      </c>
      <c r="C22" s="32" t="s">
        <v>8</v>
      </c>
      <c r="D22" s="22" t="s">
        <v>54</v>
      </c>
      <c r="E22" s="32"/>
      <c r="F22" s="33">
        <f>F23</f>
        <v>1240.92</v>
      </c>
    </row>
    <row r="23" spans="1:6" s="4" customFormat="1" ht="48" customHeight="1">
      <c r="A23" s="26" t="s">
        <v>39</v>
      </c>
      <c r="B23" s="32" t="s">
        <v>7</v>
      </c>
      <c r="C23" s="32" t="s">
        <v>8</v>
      </c>
      <c r="D23" s="22" t="s">
        <v>54</v>
      </c>
      <c r="E23" s="32" t="s">
        <v>40</v>
      </c>
      <c r="F23" s="34">
        <v>1240.92</v>
      </c>
    </row>
    <row r="24" spans="1:6" s="4" customFormat="1" ht="36">
      <c r="A24" s="35" t="s">
        <v>18</v>
      </c>
      <c r="B24" s="36" t="s">
        <v>7</v>
      </c>
      <c r="C24" s="36" t="s">
        <v>10</v>
      </c>
      <c r="D24" s="29"/>
      <c r="E24" s="36"/>
      <c r="F24" s="37">
        <f>F25</f>
        <v>4813.409999999999</v>
      </c>
    </row>
    <row r="25" spans="1:6" s="13" customFormat="1" ht="14.25" customHeight="1">
      <c r="A25" s="31" t="s">
        <v>38</v>
      </c>
      <c r="B25" s="32" t="s">
        <v>7</v>
      </c>
      <c r="C25" s="32" t="s">
        <v>10</v>
      </c>
      <c r="D25" s="22">
        <v>9900000000</v>
      </c>
      <c r="E25" s="32"/>
      <c r="F25" s="33">
        <f>F26+F30</f>
        <v>4813.409999999999</v>
      </c>
    </row>
    <row r="26" spans="1:6" s="4" customFormat="1" ht="24">
      <c r="A26" s="31" t="s">
        <v>41</v>
      </c>
      <c r="B26" s="38" t="s">
        <v>7</v>
      </c>
      <c r="C26" s="38" t="s">
        <v>10</v>
      </c>
      <c r="D26" s="22">
        <v>9900002040</v>
      </c>
      <c r="E26" s="38"/>
      <c r="F26" s="34">
        <f>F27+F28+F29</f>
        <v>4783.719999999999</v>
      </c>
    </row>
    <row r="27" spans="1:6" s="4" customFormat="1" ht="48" customHeight="1">
      <c r="A27" s="26" t="s">
        <v>39</v>
      </c>
      <c r="B27" s="32" t="s">
        <v>7</v>
      </c>
      <c r="C27" s="32" t="s">
        <v>10</v>
      </c>
      <c r="D27" s="22">
        <v>9900002040</v>
      </c>
      <c r="E27" s="32" t="s">
        <v>40</v>
      </c>
      <c r="F27" s="34">
        <v>4064.22</v>
      </c>
    </row>
    <row r="28" spans="1:6" s="4" customFormat="1" ht="24">
      <c r="A28" s="40" t="s">
        <v>59</v>
      </c>
      <c r="B28" s="32" t="s">
        <v>7</v>
      </c>
      <c r="C28" s="32" t="s">
        <v>10</v>
      </c>
      <c r="D28" s="22">
        <v>9900002040</v>
      </c>
      <c r="E28" s="32" t="s">
        <v>42</v>
      </c>
      <c r="F28" s="34">
        <v>713</v>
      </c>
    </row>
    <row r="29" spans="1:6" s="4" customFormat="1" ht="14.25" customHeight="1">
      <c r="A29" s="26" t="s">
        <v>43</v>
      </c>
      <c r="B29" s="32" t="s">
        <v>7</v>
      </c>
      <c r="C29" s="32" t="s">
        <v>10</v>
      </c>
      <c r="D29" s="22">
        <v>9900002040</v>
      </c>
      <c r="E29" s="32" t="s">
        <v>44</v>
      </c>
      <c r="F29" s="34">
        <v>6.5</v>
      </c>
    </row>
    <row r="30" spans="1:6" s="4" customFormat="1" ht="58.5" customHeight="1">
      <c r="A30" s="67" t="s">
        <v>71</v>
      </c>
      <c r="B30" s="32" t="s">
        <v>7</v>
      </c>
      <c r="C30" s="32" t="s">
        <v>10</v>
      </c>
      <c r="D30" s="22">
        <v>9900073150</v>
      </c>
      <c r="E30" s="32"/>
      <c r="F30" s="39">
        <f>F31+F32</f>
        <v>29.69</v>
      </c>
    </row>
    <row r="31" spans="1:6" s="4" customFormat="1" ht="51.75" customHeight="1">
      <c r="A31" s="40" t="s">
        <v>39</v>
      </c>
      <c r="B31" s="32" t="s">
        <v>7</v>
      </c>
      <c r="C31" s="32" t="s">
        <v>10</v>
      </c>
      <c r="D31" s="22">
        <v>9900073150</v>
      </c>
      <c r="E31" s="32" t="s">
        <v>40</v>
      </c>
      <c r="F31" s="39">
        <v>19.69</v>
      </c>
    </row>
    <row r="32" spans="1:6" s="4" customFormat="1" ht="24">
      <c r="A32" s="40" t="s">
        <v>59</v>
      </c>
      <c r="B32" s="32" t="s">
        <v>7</v>
      </c>
      <c r="C32" s="32" t="s">
        <v>10</v>
      </c>
      <c r="D32" s="22">
        <v>9900073150</v>
      </c>
      <c r="E32" s="32" t="s">
        <v>42</v>
      </c>
      <c r="F32" s="39">
        <v>10</v>
      </c>
    </row>
    <row r="33" spans="1:6" s="4" customFormat="1" ht="13.5" customHeight="1">
      <c r="A33" s="35" t="s">
        <v>25</v>
      </c>
      <c r="B33" s="36" t="s">
        <v>7</v>
      </c>
      <c r="C33" s="36" t="s">
        <v>26</v>
      </c>
      <c r="D33" s="29"/>
      <c r="E33" s="36"/>
      <c r="F33" s="37">
        <f>F34</f>
        <v>141.88</v>
      </c>
    </row>
    <row r="34" spans="1:6" s="4" customFormat="1" ht="13.5" customHeight="1">
      <c r="A34" s="31" t="s">
        <v>38</v>
      </c>
      <c r="B34" s="32" t="s">
        <v>7</v>
      </c>
      <c r="C34" s="32" t="s">
        <v>26</v>
      </c>
      <c r="D34" s="22">
        <v>9900000000</v>
      </c>
      <c r="E34" s="32"/>
      <c r="F34" s="33">
        <f>F35+F41+F38+F43</f>
        <v>141.88</v>
      </c>
    </row>
    <row r="35" spans="1:6" s="4" customFormat="1" ht="13.5" customHeight="1">
      <c r="A35" s="31" t="s">
        <v>32</v>
      </c>
      <c r="B35" s="38" t="s">
        <v>7</v>
      </c>
      <c r="C35" s="38" t="s">
        <v>26</v>
      </c>
      <c r="D35" s="22">
        <v>9900009230</v>
      </c>
      <c r="E35" s="32"/>
      <c r="F35" s="34">
        <f>F37+F36</f>
        <v>61.48</v>
      </c>
    </row>
    <row r="36" spans="1:6" s="4" customFormat="1" ht="24">
      <c r="A36" s="40" t="s">
        <v>59</v>
      </c>
      <c r="B36" s="38" t="s">
        <v>7</v>
      </c>
      <c r="C36" s="38" t="s">
        <v>26</v>
      </c>
      <c r="D36" s="22">
        <v>9900009230</v>
      </c>
      <c r="E36" s="32" t="s">
        <v>42</v>
      </c>
      <c r="F36" s="34">
        <v>46.44</v>
      </c>
    </row>
    <row r="37" spans="1:6" s="4" customFormat="1" ht="12" customHeight="1">
      <c r="A37" s="26" t="s">
        <v>43</v>
      </c>
      <c r="B37" s="38" t="s">
        <v>7</v>
      </c>
      <c r="C37" s="38" t="s">
        <v>26</v>
      </c>
      <c r="D37" s="22">
        <v>9900009230</v>
      </c>
      <c r="E37" s="32" t="s">
        <v>44</v>
      </c>
      <c r="F37" s="34">
        <v>15.04</v>
      </c>
    </row>
    <row r="38" spans="1:6" s="4" customFormat="1" ht="24">
      <c r="A38" s="31" t="s">
        <v>46</v>
      </c>
      <c r="B38" s="38" t="s">
        <v>7</v>
      </c>
      <c r="C38" s="38" t="s">
        <v>26</v>
      </c>
      <c r="D38" s="22">
        <v>9900009240</v>
      </c>
      <c r="E38" s="32"/>
      <c r="F38" s="34">
        <f>F39+F40</f>
        <v>57.9</v>
      </c>
    </row>
    <row r="39" spans="1:6" s="4" customFormat="1" ht="24">
      <c r="A39" s="40" t="s">
        <v>59</v>
      </c>
      <c r="B39" s="38" t="s">
        <v>7</v>
      </c>
      <c r="C39" s="38" t="s">
        <v>26</v>
      </c>
      <c r="D39" s="22">
        <v>9900009240</v>
      </c>
      <c r="E39" s="32" t="s">
        <v>42</v>
      </c>
      <c r="F39" s="34">
        <v>52.9</v>
      </c>
    </row>
    <row r="40" spans="1:6" s="4" customFormat="1" ht="12.75" customHeight="1">
      <c r="A40" s="26" t="s">
        <v>43</v>
      </c>
      <c r="B40" s="38" t="s">
        <v>7</v>
      </c>
      <c r="C40" s="38" t="s">
        <v>26</v>
      </c>
      <c r="D40" s="22">
        <v>9900009240</v>
      </c>
      <c r="E40" s="32" t="s">
        <v>44</v>
      </c>
      <c r="F40" s="34">
        <v>5</v>
      </c>
    </row>
    <row r="41" spans="1:6" s="4" customFormat="1" ht="48">
      <c r="A41" s="41" t="s">
        <v>51</v>
      </c>
      <c r="B41" s="38" t="s">
        <v>7</v>
      </c>
      <c r="C41" s="38" t="s">
        <v>26</v>
      </c>
      <c r="D41" s="22">
        <v>9900024030</v>
      </c>
      <c r="E41" s="38"/>
      <c r="F41" s="34">
        <f>F42</f>
        <v>8.9</v>
      </c>
    </row>
    <row r="42" spans="1:6" s="4" customFormat="1" ht="12.75" customHeight="1">
      <c r="A42" s="42" t="s">
        <v>22</v>
      </c>
      <c r="B42" s="38" t="s">
        <v>7</v>
      </c>
      <c r="C42" s="38" t="s">
        <v>26</v>
      </c>
      <c r="D42" s="22">
        <v>9900024030</v>
      </c>
      <c r="E42" s="38" t="s">
        <v>45</v>
      </c>
      <c r="F42" s="34">
        <v>8.9</v>
      </c>
    </row>
    <row r="43" spans="1:6" s="4" customFormat="1" ht="60">
      <c r="A43" s="41" t="s">
        <v>53</v>
      </c>
      <c r="B43" s="38" t="s">
        <v>7</v>
      </c>
      <c r="C43" s="38" t="s">
        <v>26</v>
      </c>
      <c r="D43" s="22">
        <v>9900024040</v>
      </c>
      <c r="E43" s="38"/>
      <c r="F43" s="34">
        <f>F44</f>
        <v>13.6</v>
      </c>
    </row>
    <row r="44" spans="1:6" s="4" customFormat="1" ht="15.75" customHeight="1">
      <c r="A44" s="42" t="s">
        <v>22</v>
      </c>
      <c r="B44" s="38" t="s">
        <v>7</v>
      </c>
      <c r="C44" s="38" t="s">
        <v>26</v>
      </c>
      <c r="D44" s="22">
        <v>9900024040</v>
      </c>
      <c r="E44" s="38" t="s">
        <v>45</v>
      </c>
      <c r="F44" s="34">
        <v>13.6</v>
      </c>
    </row>
    <row r="45" spans="1:6" s="4" customFormat="1" ht="24">
      <c r="A45" s="60" t="s">
        <v>55</v>
      </c>
      <c r="B45" s="36" t="s">
        <v>15</v>
      </c>
      <c r="C45" s="36" t="s">
        <v>23</v>
      </c>
      <c r="D45" s="29"/>
      <c r="E45" s="28"/>
      <c r="F45" s="37">
        <f>F46</f>
        <v>245.3</v>
      </c>
    </row>
    <row r="46" spans="1:6" s="4" customFormat="1" ht="24">
      <c r="A46" s="60" t="s">
        <v>56</v>
      </c>
      <c r="B46" s="36" t="s">
        <v>15</v>
      </c>
      <c r="C46" s="36" t="s">
        <v>57</v>
      </c>
      <c r="D46" s="29"/>
      <c r="E46" s="28"/>
      <c r="F46" s="37">
        <f>F49+F47</f>
        <v>245.3</v>
      </c>
    </row>
    <row r="47" spans="1:6" s="4" customFormat="1" ht="36">
      <c r="A47" s="63" t="s">
        <v>68</v>
      </c>
      <c r="B47" s="38" t="s">
        <v>15</v>
      </c>
      <c r="C47" s="38" t="s">
        <v>57</v>
      </c>
      <c r="D47" s="22">
        <v>200000000</v>
      </c>
      <c r="E47" s="32"/>
      <c r="F47" s="34">
        <f>F48</f>
        <v>245</v>
      </c>
    </row>
    <row r="48" spans="1:6" s="4" customFormat="1" ht="24">
      <c r="A48" s="40" t="s">
        <v>59</v>
      </c>
      <c r="B48" s="38" t="s">
        <v>15</v>
      </c>
      <c r="C48" s="38" t="s">
        <v>57</v>
      </c>
      <c r="D48" s="22">
        <v>200000000</v>
      </c>
      <c r="E48" s="32" t="s">
        <v>42</v>
      </c>
      <c r="F48" s="34">
        <v>245</v>
      </c>
    </row>
    <row r="49" spans="1:6" s="4" customFormat="1" ht="16.5" customHeight="1">
      <c r="A49" s="59" t="s">
        <v>38</v>
      </c>
      <c r="B49" s="38" t="s">
        <v>15</v>
      </c>
      <c r="C49" s="38" t="s">
        <v>57</v>
      </c>
      <c r="D49" s="22">
        <v>9900000000</v>
      </c>
      <c r="E49" s="32"/>
      <c r="F49" s="34">
        <f>F50</f>
        <v>0.3</v>
      </c>
    </row>
    <row r="50" spans="1:6" s="4" customFormat="1" ht="51" customHeight="1">
      <c r="A50" s="61" t="s">
        <v>58</v>
      </c>
      <c r="B50" s="38" t="s">
        <v>15</v>
      </c>
      <c r="C50" s="38" t="s">
        <v>57</v>
      </c>
      <c r="D50" s="22">
        <v>9900024070</v>
      </c>
      <c r="E50" s="32"/>
      <c r="F50" s="34">
        <f>F51</f>
        <v>0.3</v>
      </c>
    </row>
    <row r="51" spans="1:6" s="4" customFormat="1" ht="13.5" customHeight="1">
      <c r="A51" s="42" t="s">
        <v>22</v>
      </c>
      <c r="B51" s="38" t="s">
        <v>15</v>
      </c>
      <c r="C51" s="38" t="s">
        <v>57</v>
      </c>
      <c r="D51" s="22">
        <v>9900024070</v>
      </c>
      <c r="E51" s="32" t="s">
        <v>45</v>
      </c>
      <c r="F51" s="34">
        <v>0.3</v>
      </c>
    </row>
    <row r="52" spans="1:6" s="4" customFormat="1" ht="13.5" customHeight="1">
      <c r="A52" s="27" t="s">
        <v>33</v>
      </c>
      <c r="B52" s="36" t="s">
        <v>10</v>
      </c>
      <c r="C52" s="36" t="s">
        <v>23</v>
      </c>
      <c r="D52" s="29"/>
      <c r="E52" s="28"/>
      <c r="F52" s="37">
        <f>F53</f>
        <v>33.42</v>
      </c>
    </row>
    <row r="53" spans="1:6" s="4" customFormat="1" ht="13.5" customHeight="1">
      <c r="A53" s="27" t="s">
        <v>34</v>
      </c>
      <c r="B53" s="36" t="s">
        <v>10</v>
      </c>
      <c r="C53" s="36" t="s">
        <v>35</v>
      </c>
      <c r="D53" s="43"/>
      <c r="E53" s="32"/>
      <c r="F53" s="37">
        <f>F54</f>
        <v>33.42</v>
      </c>
    </row>
    <row r="54" spans="1:6" s="4" customFormat="1" ht="15.75" customHeight="1">
      <c r="A54" s="31" t="s">
        <v>38</v>
      </c>
      <c r="B54" s="38" t="s">
        <v>10</v>
      </c>
      <c r="C54" s="38" t="s">
        <v>35</v>
      </c>
      <c r="D54" s="22">
        <v>9900000000</v>
      </c>
      <c r="E54" s="32"/>
      <c r="F54" s="34">
        <f>F55</f>
        <v>33.42</v>
      </c>
    </row>
    <row r="55" spans="1:6" s="4" customFormat="1" ht="24">
      <c r="A55" s="31" t="s">
        <v>49</v>
      </c>
      <c r="B55" s="38" t="s">
        <v>10</v>
      </c>
      <c r="C55" s="38" t="s">
        <v>35</v>
      </c>
      <c r="D55" s="22">
        <v>9900099040</v>
      </c>
      <c r="E55" s="32"/>
      <c r="F55" s="34">
        <f>F56</f>
        <v>33.42</v>
      </c>
    </row>
    <row r="56" spans="1:6" s="4" customFormat="1" ht="27" customHeight="1">
      <c r="A56" s="40" t="s">
        <v>59</v>
      </c>
      <c r="B56" s="38" t="s">
        <v>10</v>
      </c>
      <c r="C56" s="38" t="s">
        <v>35</v>
      </c>
      <c r="D56" s="22">
        <v>9900099040</v>
      </c>
      <c r="E56" s="32" t="s">
        <v>42</v>
      </c>
      <c r="F56" s="34">
        <v>33.42</v>
      </c>
    </row>
    <row r="57" spans="1:6" s="4" customFormat="1" ht="15" customHeight="1">
      <c r="A57" s="35" t="s">
        <v>5</v>
      </c>
      <c r="B57" s="36" t="s">
        <v>9</v>
      </c>
      <c r="C57" s="36" t="s">
        <v>23</v>
      </c>
      <c r="D57" s="43"/>
      <c r="E57" s="38"/>
      <c r="F57" s="37">
        <f>F70+F80+F64+F58</f>
        <v>6296.51</v>
      </c>
    </row>
    <row r="58" spans="1:6" s="4" customFormat="1" ht="15" customHeight="1">
      <c r="A58" s="64" t="s">
        <v>60</v>
      </c>
      <c r="B58" s="36" t="s">
        <v>9</v>
      </c>
      <c r="C58" s="36" t="s">
        <v>7</v>
      </c>
      <c r="D58" s="43"/>
      <c r="E58" s="38"/>
      <c r="F58" s="37">
        <f>F59</f>
        <v>130.67000000000002</v>
      </c>
    </row>
    <row r="59" spans="1:6" s="4" customFormat="1" ht="15" customHeight="1">
      <c r="A59" s="59" t="s">
        <v>38</v>
      </c>
      <c r="B59" s="38" t="s">
        <v>9</v>
      </c>
      <c r="C59" s="38" t="s">
        <v>7</v>
      </c>
      <c r="D59" s="22">
        <v>9900000000</v>
      </c>
      <c r="E59" s="38"/>
      <c r="F59" s="34">
        <f>F60+F62</f>
        <v>130.67000000000002</v>
      </c>
    </row>
    <row r="60" spans="1:6" s="4" customFormat="1" ht="15" customHeight="1">
      <c r="A60" s="31" t="s">
        <v>52</v>
      </c>
      <c r="B60" s="38" t="s">
        <v>9</v>
      </c>
      <c r="C60" s="38" t="s">
        <v>7</v>
      </c>
      <c r="D60" s="22">
        <v>9900009250</v>
      </c>
      <c r="E60" s="38"/>
      <c r="F60" s="34">
        <f>F61</f>
        <v>17.42</v>
      </c>
    </row>
    <row r="61" spans="1:6" s="4" customFormat="1" ht="24">
      <c r="A61" s="40" t="s">
        <v>59</v>
      </c>
      <c r="B61" s="38" t="s">
        <v>9</v>
      </c>
      <c r="C61" s="38" t="s">
        <v>7</v>
      </c>
      <c r="D61" s="22">
        <v>9900009250</v>
      </c>
      <c r="E61" s="38" t="s">
        <v>42</v>
      </c>
      <c r="F61" s="34">
        <v>17.42</v>
      </c>
    </row>
    <row r="62" spans="1:6" s="4" customFormat="1" ht="36">
      <c r="A62" s="65" t="s">
        <v>61</v>
      </c>
      <c r="B62" s="38" t="s">
        <v>9</v>
      </c>
      <c r="C62" s="38" t="s">
        <v>7</v>
      </c>
      <c r="D62" s="22">
        <v>9900009260</v>
      </c>
      <c r="E62" s="38"/>
      <c r="F62" s="34">
        <f>F63</f>
        <v>113.25</v>
      </c>
    </row>
    <row r="63" spans="1:6" s="4" customFormat="1" ht="24">
      <c r="A63" s="40" t="s">
        <v>59</v>
      </c>
      <c r="B63" s="38" t="s">
        <v>9</v>
      </c>
      <c r="C63" s="38" t="s">
        <v>7</v>
      </c>
      <c r="D63" s="22">
        <v>9900009260</v>
      </c>
      <c r="E63" s="38" t="s">
        <v>42</v>
      </c>
      <c r="F63" s="34">
        <v>113.25</v>
      </c>
    </row>
    <row r="64" spans="1:6" s="4" customFormat="1" ht="15.75" customHeight="1">
      <c r="A64" s="27" t="s">
        <v>36</v>
      </c>
      <c r="B64" s="36" t="s">
        <v>9</v>
      </c>
      <c r="C64" s="36" t="s">
        <v>8</v>
      </c>
      <c r="D64" s="43"/>
      <c r="E64" s="38"/>
      <c r="F64" s="37">
        <f>F65</f>
        <v>816.22</v>
      </c>
    </row>
    <row r="65" spans="1:6" s="4" customFormat="1" ht="15.75" customHeight="1">
      <c r="A65" s="31" t="s">
        <v>38</v>
      </c>
      <c r="B65" s="38" t="s">
        <v>9</v>
      </c>
      <c r="C65" s="38" t="s">
        <v>8</v>
      </c>
      <c r="D65" s="22">
        <v>9900000000</v>
      </c>
      <c r="E65" s="38"/>
      <c r="F65" s="34">
        <f>F68+F66</f>
        <v>816.22</v>
      </c>
    </row>
    <row r="66" spans="1:6" s="4" customFormat="1" ht="15.75" customHeight="1">
      <c r="A66" s="31" t="s">
        <v>69</v>
      </c>
      <c r="B66" s="38" t="s">
        <v>9</v>
      </c>
      <c r="C66" s="38" t="s">
        <v>8</v>
      </c>
      <c r="D66" s="22">
        <v>9900009270</v>
      </c>
      <c r="E66" s="38"/>
      <c r="F66" s="34">
        <f>F67</f>
        <v>257.05</v>
      </c>
    </row>
    <row r="67" spans="1:6" s="4" customFormat="1" ht="24" customHeight="1">
      <c r="A67" s="40" t="s">
        <v>59</v>
      </c>
      <c r="B67" s="38" t="s">
        <v>9</v>
      </c>
      <c r="C67" s="38" t="s">
        <v>8</v>
      </c>
      <c r="D67" s="22">
        <v>9900009270</v>
      </c>
      <c r="E67" s="38" t="s">
        <v>42</v>
      </c>
      <c r="F67" s="34">
        <v>257.05</v>
      </c>
    </row>
    <row r="68" spans="1:6" s="4" customFormat="1" ht="40.5" customHeight="1">
      <c r="A68" s="31" t="s">
        <v>62</v>
      </c>
      <c r="B68" s="38" t="s">
        <v>9</v>
      </c>
      <c r="C68" s="38" t="s">
        <v>8</v>
      </c>
      <c r="D68" s="22">
        <v>9900049010</v>
      </c>
      <c r="E68" s="38"/>
      <c r="F68" s="34">
        <f>F69</f>
        <v>559.17</v>
      </c>
    </row>
    <row r="69" spans="1:6" s="4" customFormat="1" ht="15.75" customHeight="1">
      <c r="A69" s="44" t="s">
        <v>43</v>
      </c>
      <c r="B69" s="38" t="s">
        <v>9</v>
      </c>
      <c r="C69" s="38" t="s">
        <v>8</v>
      </c>
      <c r="D69" s="22">
        <v>9900049010</v>
      </c>
      <c r="E69" s="38" t="s">
        <v>44</v>
      </c>
      <c r="F69" s="34">
        <v>559.17</v>
      </c>
    </row>
    <row r="70" spans="1:6" s="4" customFormat="1" ht="15.75" customHeight="1">
      <c r="A70" s="35" t="s">
        <v>19</v>
      </c>
      <c r="B70" s="36" t="s">
        <v>9</v>
      </c>
      <c r="C70" s="36" t="s">
        <v>15</v>
      </c>
      <c r="D70" s="29"/>
      <c r="E70" s="36"/>
      <c r="F70" s="37">
        <f>F71+F74+F77</f>
        <v>5295.82</v>
      </c>
    </row>
    <row r="71" spans="1:6" s="4" customFormat="1" ht="24">
      <c r="A71" s="45" t="s">
        <v>70</v>
      </c>
      <c r="B71" s="38" t="s">
        <v>9</v>
      </c>
      <c r="C71" s="38" t="s">
        <v>15</v>
      </c>
      <c r="D71" s="22">
        <v>100000000</v>
      </c>
      <c r="E71" s="38"/>
      <c r="F71" s="34">
        <f>F73+F72</f>
        <v>2130.32</v>
      </c>
    </row>
    <row r="72" spans="1:6" s="4" customFormat="1" ht="48">
      <c r="A72" s="26" t="s">
        <v>39</v>
      </c>
      <c r="B72" s="38" t="s">
        <v>9</v>
      </c>
      <c r="C72" s="38" t="s">
        <v>15</v>
      </c>
      <c r="D72" s="22">
        <v>100000000</v>
      </c>
      <c r="E72" s="38" t="s">
        <v>40</v>
      </c>
      <c r="F72" s="34">
        <v>96.87</v>
      </c>
    </row>
    <row r="73" spans="1:11" s="4" customFormat="1" ht="24">
      <c r="A73" s="40" t="s">
        <v>59</v>
      </c>
      <c r="B73" s="38" t="s">
        <v>9</v>
      </c>
      <c r="C73" s="38" t="s">
        <v>15</v>
      </c>
      <c r="D73" s="22">
        <v>100000000</v>
      </c>
      <c r="E73" s="38" t="s">
        <v>42</v>
      </c>
      <c r="F73" s="34">
        <v>2033.45</v>
      </c>
      <c r="K73" s="66"/>
    </row>
    <row r="74" spans="1:11" s="4" customFormat="1" ht="36">
      <c r="A74" s="69" t="s">
        <v>76</v>
      </c>
      <c r="B74" s="38" t="s">
        <v>9</v>
      </c>
      <c r="C74" s="38" t="s">
        <v>15</v>
      </c>
      <c r="D74" s="22">
        <v>300000000</v>
      </c>
      <c r="E74" s="38"/>
      <c r="F74" s="34">
        <f>F75</f>
        <v>2600</v>
      </c>
      <c r="K74" s="66"/>
    </row>
    <row r="75" spans="1:11" s="4" customFormat="1" ht="25.5">
      <c r="A75" s="70" t="s">
        <v>77</v>
      </c>
      <c r="B75" s="38" t="s">
        <v>9</v>
      </c>
      <c r="C75" s="38" t="s">
        <v>15</v>
      </c>
      <c r="D75" s="68" t="s">
        <v>75</v>
      </c>
      <c r="E75" s="38"/>
      <c r="F75" s="34">
        <f>F76</f>
        <v>2600</v>
      </c>
      <c r="K75" s="66"/>
    </row>
    <row r="76" spans="1:11" s="4" customFormat="1" ht="24">
      <c r="A76" s="40" t="s">
        <v>59</v>
      </c>
      <c r="B76" s="38" t="s">
        <v>9</v>
      </c>
      <c r="C76" s="38" t="s">
        <v>15</v>
      </c>
      <c r="D76" s="68" t="s">
        <v>75</v>
      </c>
      <c r="E76" s="38" t="s">
        <v>42</v>
      </c>
      <c r="F76" s="34">
        <v>2600</v>
      </c>
      <c r="K76" s="66"/>
    </row>
    <row r="77" spans="1:11" s="4" customFormat="1" ht="18" customHeight="1">
      <c r="A77" s="31" t="s">
        <v>38</v>
      </c>
      <c r="B77" s="38" t="s">
        <v>9</v>
      </c>
      <c r="C77" s="38" t="s">
        <v>15</v>
      </c>
      <c r="D77" s="22">
        <v>9900000000</v>
      </c>
      <c r="E77" s="38"/>
      <c r="F77" s="34">
        <f>F78</f>
        <v>565.5</v>
      </c>
      <c r="K77" s="66"/>
    </row>
    <row r="78" spans="1:11" s="4" customFormat="1" ht="48">
      <c r="A78" s="51" t="s">
        <v>78</v>
      </c>
      <c r="B78" s="38" t="s">
        <v>9</v>
      </c>
      <c r="C78" s="38" t="s">
        <v>15</v>
      </c>
      <c r="D78" s="22">
        <v>9900024010</v>
      </c>
      <c r="E78" s="38"/>
      <c r="F78" s="34">
        <f>F79</f>
        <v>565.5</v>
      </c>
      <c r="K78" s="66"/>
    </row>
    <row r="79" spans="1:11" s="4" customFormat="1" ht="12.75" customHeight="1">
      <c r="A79" s="52" t="s">
        <v>22</v>
      </c>
      <c r="B79" s="38" t="s">
        <v>9</v>
      </c>
      <c r="C79" s="38" t="s">
        <v>15</v>
      </c>
      <c r="D79" s="22">
        <v>9900024010</v>
      </c>
      <c r="E79" s="38" t="s">
        <v>45</v>
      </c>
      <c r="F79" s="34">
        <v>565.5</v>
      </c>
      <c r="K79" s="66"/>
    </row>
    <row r="80" spans="1:6" s="4" customFormat="1" ht="12.75" customHeight="1">
      <c r="A80" s="27" t="s">
        <v>27</v>
      </c>
      <c r="B80" s="48" t="s">
        <v>9</v>
      </c>
      <c r="C80" s="48" t="s">
        <v>9</v>
      </c>
      <c r="D80" s="49"/>
      <c r="E80" s="46"/>
      <c r="F80" s="50">
        <f>F81</f>
        <v>53.8</v>
      </c>
    </row>
    <row r="81" spans="1:6" s="4" customFormat="1" ht="12.75" customHeight="1">
      <c r="A81" s="31" t="s">
        <v>38</v>
      </c>
      <c r="B81" s="46" t="s">
        <v>9</v>
      </c>
      <c r="C81" s="46" t="s">
        <v>9</v>
      </c>
      <c r="D81" s="22">
        <v>9900000000</v>
      </c>
      <c r="E81" s="46"/>
      <c r="F81" s="47">
        <f>F82</f>
        <v>53.8</v>
      </c>
    </row>
    <row r="82" spans="1:6" s="4" customFormat="1" ht="60">
      <c r="A82" s="51" t="s">
        <v>50</v>
      </c>
      <c r="B82" s="46" t="s">
        <v>9</v>
      </c>
      <c r="C82" s="46" t="s">
        <v>9</v>
      </c>
      <c r="D82" s="22">
        <v>9900024020</v>
      </c>
      <c r="E82" s="46"/>
      <c r="F82" s="47">
        <f>F83</f>
        <v>53.8</v>
      </c>
    </row>
    <row r="83" spans="1:6" s="13" customFormat="1" ht="14.25" customHeight="1">
      <c r="A83" s="52" t="s">
        <v>22</v>
      </c>
      <c r="B83" s="46" t="s">
        <v>9</v>
      </c>
      <c r="C83" s="46" t="s">
        <v>9</v>
      </c>
      <c r="D83" s="22">
        <v>9900024020</v>
      </c>
      <c r="E83" s="46" t="s">
        <v>45</v>
      </c>
      <c r="F83" s="47">
        <v>53.8</v>
      </c>
    </row>
    <row r="84" spans="1:6" s="4" customFormat="1" ht="14.25" customHeight="1">
      <c r="A84" s="53" t="s">
        <v>6</v>
      </c>
      <c r="B84" s="48" t="s">
        <v>14</v>
      </c>
      <c r="C84" s="48" t="s">
        <v>23</v>
      </c>
      <c r="D84" s="54"/>
      <c r="E84" s="55"/>
      <c r="F84" s="56">
        <f>F85+F89</f>
        <v>334.15</v>
      </c>
    </row>
    <row r="85" spans="1:6" s="4" customFormat="1" ht="14.25" customHeight="1">
      <c r="A85" s="53" t="s">
        <v>16</v>
      </c>
      <c r="B85" s="57">
        <v>10</v>
      </c>
      <c r="C85" s="57" t="s">
        <v>7</v>
      </c>
      <c r="D85" s="58"/>
      <c r="E85" s="57"/>
      <c r="F85" s="56">
        <f>F86</f>
        <v>314.15</v>
      </c>
    </row>
    <row r="86" spans="1:6" s="4" customFormat="1" ht="14.25" customHeight="1">
      <c r="A86" s="31" t="s">
        <v>38</v>
      </c>
      <c r="B86" s="24">
        <v>10</v>
      </c>
      <c r="C86" s="24" t="s">
        <v>7</v>
      </c>
      <c r="D86" s="22">
        <v>9900000000</v>
      </c>
      <c r="E86" s="24"/>
      <c r="F86" s="25">
        <f>F87</f>
        <v>314.15</v>
      </c>
    </row>
    <row r="87" spans="1:6" s="4" customFormat="1" ht="36">
      <c r="A87" s="23" t="s">
        <v>47</v>
      </c>
      <c r="B87" s="24" t="s">
        <v>14</v>
      </c>
      <c r="C87" s="24" t="s">
        <v>7</v>
      </c>
      <c r="D87" s="62">
        <v>9900010490</v>
      </c>
      <c r="E87" s="24"/>
      <c r="F87" s="25">
        <f>F88</f>
        <v>314.15</v>
      </c>
    </row>
    <row r="88" spans="1:6" s="4" customFormat="1" ht="12" customHeight="1">
      <c r="A88" s="26" t="s">
        <v>48</v>
      </c>
      <c r="B88" s="24" t="s">
        <v>14</v>
      </c>
      <c r="C88" s="24" t="s">
        <v>7</v>
      </c>
      <c r="D88" s="62">
        <v>9900010490</v>
      </c>
      <c r="E88" s="24">
        <v>300</v>
      </c>
      <c r="F88" s="25">
        <v>314.15</v>
      </c>
    </row>
    <row r="89" spans="1:6" ht="12.75">
      <c r="A89" s="27" t="s">
        <v>79</v>
      </c>
      <c r="B89" s="57" t="s">
        <v>14</v>
      </c>
      <c r="C89" s="55" t="s">
        <v>15</v>
      </c>
      <c r="D89" s="15"/>
      <c r="E89" s="15"/>
      <c r="F89" s="56">
        <f>F90</f>
        <v>20</v>
      </c>
    </row>
    <row r="90" spans="1:6" ht="12.75">
      <c r="A90" s="31" t="s">
        <v>38</v>
      </c>
      <c r="B90" s="24" t="s">
        <v>14</v>
      </c>
      <c r="C90" s="72" t="s">
        <v>15</v>
      </c>
      <c r="D90" s="22">
        <v>9900000000</v>
      </c>
      <c r="E90" s="15"/>
      <c r="F90" s="25">
        <f>F91</f>
        <v>20</v>
      </c>
    </row>
    <row r="91" spans="1:6" ht="12.75">
      <c r="A91" s="31" t="s">
        <v>31</v>
      </c>
      <c r="B91" s="24" t="s">
        <v>14</v>
      </c>
      <c r="C91" s="72" t="s">
        <v>15</v>
      </c>
      <c r="D91" s="22">
        <v>9900092720</v>
      </c>
      <c r="E91" s="15"/>
      <c r="F91" s="25">
        <f>F92</f>
        <v>20</v>
      </c>
    </row>
    <row r="92" spans="1:7" ht="12.75">
      <c r="A92" s="26" t="s">
        <v>48</v>
      </c>
      <c r="B92" s="24" t="s">
        <v>14</v>
      </c>
      <c r="C92" s="72" t="s">
        <v>15</v>
      </c>
      <c r="D92" s="22">
        <v>9900092720</v>
      </c>
      <c r="E92" s="15">
        <v>300</v>
      </c>
      <c r="F92" s="25">
        <v>20</v>
      </c>
      <c r="G92" t="s">
        <v>63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61">
      <selection activeCell="K24" sqref="K24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2539062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s="2" customFormat="1" ht="11.25">
      <c r="A1" s="102" t="s">
        <v>11</v>
      </c>
      <c r="B1" s="102"/>
      <c r="C1" s="102"/>
      <c r="D1" s="102"/>
      <c r="E1" s="102"/>
      <c r="F1" s="102"/>
      <c r="G1" s="102"/>
    </row>
    <row r="2" spans="1:7" s="2" customFormat="1" ht="11.25">
      <c r="A2" s="102" t="s">
        <v>29</v>
      </c>
      <c r="B2" s="102"/>
      <c r="C2" s="102"/>
      <c r="D2" s="102"/>
      <c r="E2" s="102"/>
      <c r="F2" s="102"/>
      <c r="G2" s="102"/>
    </row>
    <row r="3" spans="1:7" s="2" customFormat="1" ht="11.25">
      <c r="A3" s="102" t="s">
        <v>73</v>
      </c>
      <c r="B3" s="102"/>
      <c r="C3" s="102"/>
      <c r="D3" s="102"/>
      <c r="E3" s="102"/>
      <c r="F3" s="102"/>
      <c r="G3" s="102"/>
    </row>
    <row r="4" spans="1:7" s="2" customFormat="1" ht="11.25">
      <c r="A4" s="102" t="s">
        <v>64</v>
      </c>
      <c r="B4" s="102"/>
      <c r="C4" s="102"/>
      <c r="D4" s="102"/>
      <c r="E4" s="102"/>
      <c r="F4" s="102"/>
      <c r="G4" s="102"/>
    </row>
    <row r="5" spans="1:7" s="2" customFormat="1" ht="11.25">
      <c r="A5" s="102" t="s">
        <v>65</v>
      </c>
      <c r="B5" s="102"/>
      <c r="C5" s="102"/>
      <c r="D5" s="102"/>
      <c r="E5" s="102"/>
      <c r="F5" s="102"/>
      <c r="G5" s="102"/>
    </row>
    <row r="6" spans="1:7" s="2" customFormat="1" ht="11.25">
      <c r="A6" s="3"/>
      <c r="B6" s="102" t="s">
        <v>113</v>
      </c>
      <c r="C6" s="102"/>
      <c r="D6" s="102"/>
      <c r="E6" s="102"/>
      <c r="F6" s="102"/>
      <c r="G6" s="102"/>
    </row>
    <row r="7" spans="1:7" s="2" customFormat="1" ht="11.25">
      <c r="A7" s="3"/>
      <c r="B7" s="3"/>
      <c r="C7" s="3"/>
      <c r="D7" s="3"/>
      <c r="E7" s="3"/>
      <c r="F7" s="3"/>
      <c r="G7" s="3"/>
    </row>
    <row r="8" spans="1:7" s="2" customFormat="1" ht="11.25">
      <c r="A8" s="102" t="s">
        <v>74</v>
      </c>
      <c r="B8" s="102"/>
      <c r="C8" s="102"/>
      <c r="D8" s="102"/>
      <c r="E8" s="102"/>
      <c r="F8" s="102"/>
      <c r="G8" s="102"/>
    </row>
    <row r="9" spans="1:7" s="2" customFormat="1" ht="11.25">
      <c r="A9" s="102" t="s">
        <v>29</v>
      </c>
      <c r="B9" s="102"/>
      <c r="C9" s="102"/>
      <c r="D9" s="102"/>
      <c r="E9" s="102"/>
      <c r="F9" s="102"/>
      <c r="G9" s="102"/>
    </row>
    <row r="10" spans="1:7" s="2" customFormat="1" ht="11.25">
      <c r="A10" s="102" t="s">
        <v>64</v>
      </c>
      <c r="B10" s="102"/>
      <c r="C10" s="102"/>
      <c r="D10" s="102"/>
      <c r="E10" s="102"/>
      <c r="F10" s="102"/>
      <c r="G10" s="102"/>
    </row>
    <row r="11" spans="1:7" s="2" customFormat="1" ht="11.25">
      <c r="A11" s="102" t="s">
        <v>65</v>
      </c>
      <c r="B11" s="102"/>
      <c r="C11" s="102"/>
      <c r="D11" s="102"/>
      <c r="E11" s="102"/>
      <c r="F11" s="102"/>
      <c r="G11" s="102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03" t="s">
        <v>67</v>
      </c>
      <c r="B13" s="103"/>
      <c r="C13" s="103"/>
      <c r="D13" s="103"/>
      <c r="E13" s="103"/>
      <c r="F13" s="103"/>
      <c r="G13" s="103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01"/>
      <c r="F15" s="101"/>
      <c r="G15" s="101"/>
    </row>
    <row r="16" spans="1:7" ht="39.75" customHeight="1">
      <c r="A16" s="18" t="s">
        <v>21</v>
      </c>
      <c r="B16" s="20" t="s">
        <v>12</v>
      </c>
      <c r="C16" s="20" t="s">
        <v>13</v>
      </c>
      <c r="D16" s="20" t="s">
        <v>1</v>
      </c>
      <c r="E16" s="20" t="s">
        <v>2</v>
      </c>
      <c r="F16" s="20" t="s">
        <v>3</v>
      </c>
      <c r="G16" s="17" t="s">
        <v>28</v>
      </c>
    </row>
    <row r="17" spans="1:7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.75" customHeight="1">
      <c r="A18" s="7" t="s">
        <v>30</v>
      </c>
      <c r="B18" s="5" t="s">
        <v>24</v>
      </c>
      <c r="C18" s="17"/>
      <c r="D18" s="17"/>
      <c r="E18" s="17"/>
      <c r="F18" s="17"/>
      <c r="G18" s="19">
        <f>G19+G52+G57+G84+G45</f>
        <v>13105.589999999998</v>
      </c>
    </row>
    <row r="19" spans="1:7" s="16" customFormat="1" ht="17.25" customHeight="1">
      <c r="A19" s="27" t="s">
        <v>4</v>
      </c>
      <c r="B19" s="8"/>
      <c r="C19" s="28" t="s">
        <v>7</v>
      </c>
      <c r="D19" s="28" t="s">
        <v>23</v>
      </c>
      <c r="E19" s="29"/>
      <c r="F19" s="28"/>
      <c r="G19" s="30">
        <f>G20+G24+G33</f>
        <v>6196.209999999999</v>
      </c>
    </row>
    <row r="20" spans="1:7" s="16" customFormat="1" ht="24">
      <c r="A20" s="27" t="s">
        <v>17</v>
      </c>
      <c r="B20" s="8"/>
      <c r="C20" s="28" t="s">
        <v>7</v>
      </c>
      <c r="D20" s="28" t="s">
        <v>8</v>
      </c>
      <c r="E20" s="29"/>
      <c r="F20" s="28"/>
      <c r="G20" s="30">
        <f>G21</f>
        <v>1240.92</v>
      </c>
    </row>
    <row r="21" spans="1:7" ht="16.5" customHeight="1">
      <c r="A21" s="31" t="s">
        <v>38</v>
      </c>
      <c r="B21" s="9"/>
      <c r="C21" s="32" t="s">
        <v>7</v>
      </c>
      <c r="D21" s="32" t="s">
        <v>8</v>
      </c>
      <c r="E21" s="22">
        <v>9900000000</v>
      </c>
      <c r="F21" s="32"/>
      <c r="G21" s="33">
        <f>G22</f>
        <v>1240.92</v>
      </c>
    </row>
    <row r="22" spans="1:7" ht="21.75" customHeight="1">
      <c r="A22" s="31" t="s">
        <v>20</v>
      </c>
      <c r="B22" s="9"/>
      <c r="C22" s="32" t="s">
        <v>7</v>
      </c>
      <c r="D22" s="32" t="s">
        <v>8</v>
      </c>
      <c r="E22" s="22" t="s">
        <v>54</v>
      </c>
      <c r="F22" s="32"/>
      <c r="G22" s="33">
        <f>G23</f>
        <v>1240.92</v>
      </c>
    </row>
    <row r="23" spans="1:7" s="4" customFormat="1" ht="48">
      <c r="A23" s="26" t="s">
        <v>39</v>
      </c>
      <c r="B23" s="6"/>
      <c r="C23" s="32" t="s">
        <v>7</v>
      </c>
      <c r="D23" s="32" t="s">
        <v>8</v>
      </c>
      <c r="E23" s="22" t="s">
        <v>54</v>
      </c>
      <c r="F23" s="32" t="s">
        <v>40</v>
      </c>
      <c r="G23" s="34">
        <v>1240.92</v>
      </c>
    </row>
    <row r="24" spans="1:7" s="4" customFormat="1" ht="36">
      <c r="A24" s="35" t="s">
        <v>18</v>
      </c>
      <c r="B24" s="6"/>
      <c r="C24" s="36" t="s">
        <v>7</v>
      </c>
      <c r="D24" s="36" t="s">
        <v>10</v>
      </c>
      <c r="E24" s="29"/>
      <c r="F24" s="36"/>
      <c r="G24" s="37">
        <f>G25</f>
        <v>4813.409999999999</v>
      </c>
    </row>
    <row r="25" spans="1:7" s="13" customFormat="1" ht="17.25" customHeight="1">
      <c r="A25" s="31" t="s">
        <v>38</v>
      </c>
      <c r="B25" s="11"/>
      <c r="C25" s="32" t="s">
        <v>7</v>
      </c>
      <c r="D25" s="32" t="s">
        <v>10</v>
      </c>
      <c r="E25" s="22">
        <v>9900000000</v>
      </c>
      <c r="F25" s="32"/>
      <c r="G25" s="33">
        <f>G26+G30</f>
        <v>4813.409999999999</v>
      </c>
    </row>
    <row r="26" spans="1:7" s="4" customFormat="1" ht="24">
      <c r="A26" s="31" t="s">
        <v>41</v>
      </c>
      <c r="B26" s="10"/>
      <c r="C26" s="38" t="s">
        <v>7</v>
      </c>
      <c r="D26" s="38" t="s">
        <v>10</v>
      </c>
      <c r="E26" s="22">
        <v>9900002040</v>
      </c>
      <c r="F26" s="38"/>
      <c r="G26" s="34">
        <f>G27+G28+G29</f>
        <v>4783.719999999999</v>
      </c>
    </row>
    <row r="27" spans="1:7" s="4" customFormat="1" ht="48">
      <c r="A27" s="26" t="s">
        <v>39</v>
      </c>
      <c r="B27" s="10"/>
      <c r="C27" s="32" t="s">
        <v>7</v>
      </c>
      <c r="D27" s="32" t="s">
        <v>10</v>
      </c>
      <c r="E27" s="22">
        <v>9900002040</v>
      </c>
      <c r="F27" s="32" t="s">
        <v>40</v>
      </c>
      <c r="G27" s="34">
        <v>4064.22</v>
      </c>
    </row>
    <row r="28" spans="1:7" s="4" customFormat="1" ht="24">
      <c r="A28" s="40" t="s">
        <v>59</v>
      </c>
      <c r="B28" s="6"/>
      <c r="C28" s="32" t="s">
        <v>7</v>
      </c>
      <c r="D28" s="32" t="s">
        <v>10</v>
      </c>
      <c r="E28" s="22">
        <v>9900002040</v>
      </c>
      <c r="F28" s="32" t="s">
        <v>42</v>
      </c>
      <c r="G28" s="34">
        <v>713</v>
      </c>
    </row>
    <row r="29" spans="1:7" s="4" customFormat="1" ht="16.5" customHeight="1">
      <c r="A29" s="26" t="s">
        <v>43</v>
      </c>
      <c r="B29" s="6"/>
      <c r="C29" s="32" t="s">
        <v>7</v>
      </c>
      <c r="D29" s="32" t="s">
        <v>10</v>
      </c>
      <c r="E29" s="22">
        <v>9900002040</v>
      </c>
      <c r="F29" s="32" t="s">
        <v>44</v>
      </c>
      <c r="G29" s="34">
        <v>6.5</v>
      </c>
    </row>
    <row r="30" spans="1:7" s="4" customFormat="1" ht="64.5" customHeight="1">
      <c r="A30" s="67" t="s">
        <v>71</v>
      </c>
      <c r="B30" s="6"/>
      <c r="C30" s="32" t="s">
        <v>7</v>
      </c>
      <c r="D30" s="32" t="s">
        <v>10</v>
      </c>
      <c r="E30" s="22">
        <v>9900073150</v>
      </c>
      <c r="F30" s="32"/>
      <c r="G30" s="39">
        <f>G31+G32</f>
        <v>29.69</v>
      </c>
    </row>
    <row r="31" spans="1:7" s="4" customFormat="1" ht="48">
      <c r="A31" s="40" t="s">
        <v>39</v>
      </c>
      <c r="B31" s="6"/>
      <c r="C31" s="32" t="s">
        <v>7</v>
      </c>
      <c r="D31" s="32" t="s">
        <v>10</v>
      </c>
      <c r="E31" s="22">
        <v>9900073150</v>
      </c>
      <c r="F31" s="32" t="s">
        <v>40</v>
      </c>
      <c r="G31" s="39">
        <v>19.69</v>
      </c>
    </row>
    <row r="32" spans="1:7" s="4" customFormat="1" ht="24">
      <c r="A32" s="40" t="s">
        <v>59</v>
      </c>
      <c r="B32" s="6"/>
      <c r="C32" s="32" t="s">
        <v>7</v>
      </c>
      <c r="D32" s="32" t="s">
        <v>10</v>
      </c>
      <c r="E32" s="22">
        <v>9900073150</v>
      </c>
      <c r="F32" s="32" t="s">
        <v>42</v>
      </c>
      <c r="G32" s="39">
        <v>10</v>
      </c>
    </row>
    <row r="33" spans="1:7" s="4" customFormat="1" ht="15" customHeight="1">
      <c r="A33" s="35" t="s">
        <v>25</v>
      </c>
      <c r="B33" s="11"/>
      <c r="C33" s="36" t="s">
        <v>7</v>
      </c>
      <c r="D33" s="36" t="s">
        <v>26</v>
      </c>
      <c r="E33" s="29"/>
      <c r="F33" s="36"/>
      <c r="G33" s="37">
        <f>G34</f>
        <v>141.88</v>
      </c>
    </row>
    <row r="34" spans="1:7" s="4" customFormat="1" ht="15" customHeight="1">
      <c r="A34" s="31" t="s">
        <v>38</v>
      </c>
      <c r="B34" s="11"/>
      <c r="C34" s="32" t="s">
        <v>7</v>
      </c>
      <c r="D34" s="32" t="s">
        <v>26</v>
      </c>
      <c r="E34" s="22">
        <v>9900000000</v>
      </c>
      <c r="F34" s="32"/>
      <c r="G34" s="33">
        <f>G35+G41+G38+G43</f>
        <v>141.88</v>
      </c>
    </row>
    <row r="35" spans="1:7" s="4" customFormat="1" ht="15" customHeight="1">
      <c r="A35" s="31" t="s">
        <v>32</v>
      </c>
      <c r="B35" s="11"/>
      <c r="C35" s="38" t="s">
        <v>7</v>
      </c>
      <c r="D35" s="38" t="s">
        <v>26</v>
      </c>
      <c r="E35" s="22">
        <v>9900009230</v>
      </c>
      <c r="F35" s="32"/>
      <c r="G35" s="34">
        <f>G37+G36</f>
        <v>61.48</v>
      </c>
    </row>
    <row r="36" spans="1:7" s="4" customFormat="1" ht="24">
      <c r="A36" s="40" t="s">
        <v>59</v>
      </c>
      <c r="B36" s="11"/>
      <c r="C36" s="38" t="s">
        <v>7</v>
      </c>
      <c r="D36" s="38" t="s">
        <v>26</v>
      </c>
      <c r="E36" s="22">
        <v>9900009230</v>
      </c>
      <c r="F36" s="32" t="s">
        <v>42</v>
      </c>
      <c r="G36" s="34">
        <v>46.44</v>
      </c>
    </row>
    <row r="37" spans="1:7" s="4" customFormat="1" ht="15.75" customHeight="1">
      <c r="A37" s="26" t="s">
        <v>43</v>
      </c>
      <c r="B37" s="12"/>
      <c r="C37" s="38" t="s">
        <v>7</v>
      </c>
      <c r="D37" s="38" t="s">
        <v>26</v>
      </c>
      <c r="E37" s="22">
        <v>9900009230</v>
      </c>
      <c r="F37" s="32" t="s">
        <v>44</v>
      </c>
      <c r="G37" s="34">
        <v>15.04</v>
      </c>
    </row>
    <row r="38" spans="1:7" s="4" customFormat="1" ht="24">
      <c r="A38" s="31" t="s">
        <v>46</v>
      </c>
      <c r="B38" s="11"/>
      <c r="C38" s="38" t="s">
        <v>7</v>
      </c>
      <c r="D38" s="38" t="s">
        <v>26</v>
      </c>
      <c r="E38" s="22">
        <v>9900009240</v>
      </c>
      <c r="F38" s="32"/>
      <c r="G38" s="34">
        <f>G39+G40</f>
        <v>57.9</v>
      </c>
    </row>
    <row r="39" spans="1:7" s="4" customFormat="1" ht="24">
      <c r="A39" s="40" t="s">
        <v>59</v>
      </c>
      <c r="B39" s="11"/>
      <c r="C39" s="38" t="s">
        <v>7</v>
      </c>
      <c r="D39" s="38" t="s">
        <v>26</v>
      </c>
      <c r="E39" s="22">
        <v>9900009240</v>
      </c>
      <c r="F39" s="32" t="s">
        <v>42</v>
      </c>
      <c r="G39" s="34">
        <v>52.9</v>
      </c>
    </row>
    <row r="40" spans="1:7" s="4" customFormat="1" ht="14.25" customHeight="1">
      <c r="A40" s="26" t="s">
        <v>43</v>
      </c>
      <c r="B40" s="11"/>
      <c r="C40" s="38" t="s">
        <v>7</v>
      </c>
      <c r="D40" s="38" t="s">
        <v>26</v>
      </c>
      <c r="E40" s="22">
        <v>9900009240</v>
      </c>
      <c r="F40" s="32" t="s">
        <v>44</v>
      </c>
      <c r="G40" s="34">
        <v>5</v>
      </c>
    </row>
    <row r="41" spans="1:7" s="4" customFormat="1" ht="48">
      <c r="A41" s="41" t="s">
        <v>51</v>
      </c>
      <c r="B41" s="11"/>
      <c r="C41" s="38" t="s">
        <v>7</v>
      </c>
      <c r="D41" s="38" t="s">
        <v>26</v>
      </c>
      <c r="E41" s="22">
        <v>9900024030</v>
      </c>
      <c r="F41" s="38"/>
      <c r="G41" s="34">
        <f>G42</f>
        <v>8.9</v>
      </c>
    </row>
    <row r="42" spans="1:7" s="4" customFormat="1" ht="12" customHeight="1">
      <c r="A42" s="42" t="s">
        <v>22</v>
      </c>
      <c r="B42" s="11"/>
      <c r="C42" s="38" t="s">
        <v>7</v>
      </c>
      <c r="D42" s="38" t="s">
        <v>26</v>
      </c>
      <c r="E42" s="22">
        <v>9900024030</v>
      </c>
      <c r="F42" s="38" t="s">
        <v>45</v>
      </c>
      <c r="G42" s="34">
        <v>8.9</v>
      </c>
    </row>
    <row r="43" spans="1:7" s="4" customFormat="1" ht="60">
      <c r="A43" s="41" t="s">
        <v>53</v>
      </c>
      <c r="B43" s="11"/>
      <c r="C43" s="38" t="s">
        <v>7</v>
      </c>
      <c r="D43" s="38" t="s">
        <v>26</v>
      </c>
      <c r="E43" s="22">
        <v>9900024040</v>
      </c>
      <c r="F43" s="38"/>
      <c r="G43" s="34">
        <f>G44</f>
        <v>13.6</v>
      </c>
    </row>
    <row r="44" spans="1:7" s="4" customFormat="1" ht="10.5" customHeight="1">
      <c r="A44" s="42" t="s">
        <v>22</v>
      </c>
      <c r="B44" s="11"/>
      <c r="C44" s="38" t="s">
        <v>7</v>
      </c>
      <c r="D44" s="38" t="s">
        <v>26</v>
      </c>
      <c r="E44" s="22">
        <v>9900024040</v>
      </c>
      <c r="F44" s="38" t="s">
        <v>45</v>
      </c>
      <c r="G44" s="34">
        <v>13.6</v>
      </c>
    </row>
    <row r="45" spans="1:7" s="4" customFormat="1" ht="24">
      <c r="A45" s="60" t="s">
        <v>55</v>
      </c>
      <c r="B45" s="6"/>
      <c r="C45" s="36" t="s">
        <v>15</v>
      </c>
      <c r="D45" s="36" t="s">
        <v>23</v>
      </c>
      <c r="E45" s="29"/>
      <c r="F45" s="28"/>
      <c r="G45" s="37">
        <f>G46</f>
        <v>245.3</v>
      </c>
    </row>
    <row r="46" spans="1:7" s="4" customFormat="1" ht="24">
      <c r="A46" s="60" t="s">
        <v>56</v>
      </c>
      <c r="B46" s="6"/>
      <c r="C46" s="36" t="s">
        <v>15</v>
      </c>
      <c r="D46" s="36" t="s">
        <v>57</v>
      </c>
      <c r="E46" s="29"/>
      <c r="F46" s="28"/>
      <c r="G46" s="37">
        <f>G49+G47</f>
        <v>245.3</v>
      </c>
    </row>
    <row r="47" spans="1:7" s="4" customFormat="1" ht="36">
      <c r="A47" s="63" t="s">
        <v>68</v>
      </c>
      <c r="B47" s="5"/>
      <c r="C47" s="38" t="s">
        <v>15</v>
      </c>
      <c r="D47" s="38" t="s">
        <v>57</v>
      </c>
      <c r="E47" s="22">
        <v>200000000</v>
      </c>
      <c r="F47" s="32"/>
      <c r="G47" s="34">
        <f>G48</f>
        <v>245</v>
      </c>
    </row>
    <row r="48" spans="1:7" s="4" customFormat="1" ht="24">
      <c r="A48" s="40" t="s">
        <v>59</v>
      </c>
      <c r="B48" s="6"/>
      <c r="C48" s="38" t="s">
        <v>15</v>
      </c>
      <c r="D48" s="38" t="s">
        <v>57</v>
      </c>
      <c r="E48" s="22">
        <v>200000000</v>
      </c>
      <c r="F48" s="32" t="s">
        <v>42</v>
      </c>
      <c r="G48" s="34">
        <v>245</v>
      </c>
    </row>
    <row r="49" spans="1:7" s="4" customFormat="1" ht="18.75" customHeight="1">
      <c r="A49" s="59" t="s">
        <v>38</v>
      </c>
      <c r="B49" s="6"/>
      <c r="C49" s="38" t="s">
        <v>15</v>
      </c>
      <c r="D49" s="38" t="s">
        <v>57</v>
      </c>
      <c r="E49" s="22">
        <v>9900000000</v>
      </c>
      <c r="F49" s="32"/>
      <c r="G49" s="34">
        <f>G50</f>
        <v>0.3</v>
      </c>
    </row>
    <row r="50" spans="1:7" s="4" customFormat="1" ht="47.25" customHeight="1">
      <c r="A50" s="61" t="s">
        <v>58</v>
      </c>
      <c r="B50" s="6"/>
      <c r="C50" s="38" t="s">
        <v>15</v>
      </c>
      <c r="D50" s="38" t="s">
        <v>57</v>
      </c>
      <c r="E50" s="22">
        <v>9900024070</v>
      </c>
      <c r="F50" s="32"/>
      <c r="G50" s="34">
        <f>G51</f>
        <v>0.3</v>
      </c>
    </row>
    <row r="51" spans="1:7" s="4" customFormat="1" ht="15" customHeight="1">
      <c r="A51" s="42" t="s">
        <v>22</v>
      </c>
      <c r="B51" s="12"/>
      <c r="C51" s="38" t="s">
        <v>15</v>
      </c>
      <c r="D51" s="38" t="s">
        <v>57</v>
      </c>
      <c r="E51" s="22">
        <v>9900024070</v>
      </c>
      <c r="F51" s="32" t="s">
        <v>45</v>
      </c>
      <c r="G51" s="34">
        <v>0.3</v>
      </c>
    </row>
    <row r="52" spans="1:7" s="4" customFormat="1" ht="15" customHeight="1">
      <c r="A52" s="27" t="s">
        <v>33</v>
      </c>
      <c r="B52" s="12"/>
      <c r="C52" s="36" t="s">
        <v>10</v>
      </c>
      <c r="D52" s="36" t="s">
        <v>23</v>
      </c>
      <c r="E52" s="29"/>
      <c r="F52" s="28"/>
      <c r="G52" s="37">
        <f>G53</f>
        <v>33.42</v>
      </c>
    </row>
    <row r="53" spans="1:7" s="4" customFormat="1" ht="15" customHeight="1">
      <c r="A53" s="27" t="s">
        <v>34</v>
      </c>
      <c r="B53" s="11"/>
      <c r="C53" s="36" t="s">
        <v>10</v>
      </c>
      <c r="D53" s="36" t="s">
        <v>35</v>
      </c>
      <c r="E53" s="43"/>
      <c r="F53" s="32"/>
      <c r="G53" s="37">
        <f>G54</f>
        <v>33.42</v>
      </c>
    </row>
    <row r="54" spans="1:7" s="4" customFormat="1" ht="15" customHeight="1">
      <c r="A54" s="31" t="s">
        <v>38</v>
      </c>
      <c r="B54" s="11"/>
      <c r="C54" s="38" t="s">
        <v>10</v>
      </c>
      <c r="D54" s="38" t="s">
        <v>35</v>
      </c>
      <c r="E54" s="22">
        <v>9900000000</v>
      </c>
      <c r="F54" s="32"/>
      <c r="G54" s="34">
        <f>G55</f>
        <v>33.42</v>
      </c>
    </row>
    <row r="55" spans="1:7" s="4" customFormat="1" ht="24">
      <c r="A55" s="31" t="s">
        <v>49</v>
      </c>
      <c r="B55" s="11"/>
      <c r="C55" s="38" t="s">
        <v>10</v>
      </c>
      <c r="D55" s="38" t="s">
        <v>35</v>
      </c>
      <c r="E55" s="22">
        <v>9900099040</v>
      </c>
      <c r="F55" s="32"/>
      <c r="G55" s="34">
        <f>G56</f>
        <v>33.42</v>
      </c>
    </row>
    <row r="56" spans="1:7" s="4" customFormat="1" ht="24">
      <c r="A56" s="40" t="s">
        <v>59</v>
      </c>
      <c r="B56" s="12"/>
      <c r="C56" s="38" t="s">
        <v>10</v>
      </c>
      <c r="D56" s="38" t="s">
        <v>35</v>
      </c>
      <c r="E56" s="22">
        <v>9900099040</v>
      </c>
      <c r="F56" s="32" t="s">
        <v>42</v>
      </c>
      <c r="G56" s="34">
        <v>33.42</v>
      </c>
    </row>
    <row r="57" spans="1:7" s="4" customFormat="1" ht="17.25" customHeight="1">
      <c r="A57" s="35" t="s">
        <v>5</v>
      </c>
      <c r="B57" s="12"/>
      <c r="C57" s="36" t="s">
        <v>9</v>
      </c>
      <c r="D57" s="36" t="s">
        <v>23</v>
      </c>
      <c r="E57" s="43"/>
      <c r="F57" s="38"/>
      <c r="G57" s="37">
        <f>G70+G80+G64+G58</f>
        <v>6296.51</v>
      </c>
    </row>
    <row r="58" spans="1:7" s="4" customFormat="1" ht="17.25" customHeight="1">
      <c r="A58" s="64" t="s">
        <v>60</v>
      </c>
      <c r="B58" s="12"/>
      <c r="C58" s="36" t="s">
        <v>9</v>
      </c>
      <c r="D58" s="36" t="s">
        <v>7</v>
      </c>
      <c r="E58" s="43"/>
      <c r="F58" s="38"/>
      <c r="G58" s="37">
        <f>G59</f>
        <v>130.67000000000002</v>
      </c>
    </row>
    <row r="59" spans="1:7" s="4" customFormat="1" ht="17.25" customHeight="1">
      <c r="A59" s="59" t="s">
        <v>38</v>
      </c>
      <c r="B59" s="11"/>
      <c r="C59" s="38" t="s">
        <v>9</v>
      </c>
      <c r="D59" s="38" t="s">
        <v>7</v>
      </c>
      <c r="E59" s="22">
        <v>9900000000</v>
      </c>
      <c r="F59" s="38"/>
      <c r="G59" s="34">
        <f>G60+G62</f>
        <v>130.67000000000002</v>
      </c>
    </row>
    <row r="60" spans="1:7" s="4" customFormat="1" ht="17.25" customHeight="1">
      <c r="A60" s="31" t="s">
        <v>52</v>
      </c>
      <c r="B60" s="12"/>
      <c r="C60" s="38" t="s">
        <v>9</v>
      </c>
      <c r="D60" s="38" t="s">
        <v>7</v>
      </c>
      <c r="E60" s="22">
        <v>9900009250</v>
      </c>
      <c r="F60" s="38"/>
      <c r="G60" s="34">
        <f>G61</f>
        <v>17.42</v>
      </c>
    </row>
    <row r="61" spans="1:7" s="13" customFormat="1" ht="24">
      <c r="A61" s="40" t="s">
        <v>59</v>
      </c>
      <c r="B61" s="12"/>
      <c r="C61" s="38" t="s">
        <v>9</v>
      </c>
      <c r="D61" s="38" t="s">
        <v>7</v>
      </c>
      <c r="E61" s="22">
        <v>9900009250</v>
      </c>
      <c r="F61" s="38" t="s">
        <v>42</v>
      </c>
      <c r="G61" s="34">
        <v>17.42</v>
      </c>
    </row>
    <row r="62" spans="1:7" s="4" customFormat="1" ht="36">
      <c r="A62" s="65" t="s">
        <v>61</v>
      </c>
      <c r="B62" s="11"/>
      <c r="C62" s="38" t="s">
        <v>9</v>
      </c>
      <c r="D62" s="38" t="s">
        <v>7</v>
      </c>
      <c r="E62" s="22">
        <v>9900009260</v>
      </c>
      <c r="F62" s="38"/>
      <c r="G62" s="34">
        <f>G63</f>
        <v>113.25</v>
      </c>
    </row>
    <row r="63" spans="1:7" s="4" customFormat="1" ht="24">
      <c r="A63" s="40" t="s">
        <v>59</v>
      </c>
      <c r="B63" s="11"/>
      <c r="C63" s="38" t="s">
        <v>9</v>
      </c>
      <c r="D63" s="38" t="s">
        <v>7</v>
      </c>
      <c r="E63" s="22">
        <v>9900009260</v>
      </c>
      <c r="F63" s="38" t="s">
        <v>42</v>
      </c>
      <c r="G63" s="34">
        <v>113.25</v>
      </c>
    </row>
    <row r="64" spans="1:7" s="4" customFormat="1" ht="15" customHeight="1">
      <c r="A64" s="27" t="s">
        <v>36</v>
      </c>
      <c r="B64" s="11"/>
      <c r="C64" s="36" t="s">
        <v>9</v>
      </c>
      <c r="D64" s="36" t="s">
        <v>8</v>
      </c>
      <c r="E64" s="43"/>
      <c r="F64" s="38"/>
      <c r="G64" s="37">
        <f>G65</f>
        <v>816.22</v>
      </c>
    </row>
    <row r="65" spans="1:7" s="4" customFormat="1" ht="15" customHeight="1">
      <c r="A65" s="31" t="s">
        <v>38</v>
      </c>
      <c r="B65" s="11"/>
      <c r="C65" s="38" t="s">
        <v>9</v>
      </c>
      <c r="D65" s="38" t="s">
        <v>8</v>
      </c>
      <c r="E65" s="22">
        <v>9900000000</v>
      </c>
      <c r="F65" s="38"/>
      <c r="G65" s="34">
        <f>G68+G66</f>
        <v>816.22</v>
      </c>
    </row>
    <row r="66" spans="1:7" s="4" customFormat="1" ht="15" customHeight="1">
      <c r="A66" s="31" t="s">
        <v>69</v>
      </c>
      <c r="B66" s="11"/>
      <c r="C66" s="38" t="s">
        <v>9</v>
      </c>
      <c r="D66" s="38" t="s">
        <v>8</v>
      </c>
      <c r="E66" s="22">
        <v>9900009270</v>
      </c>
      <c r="F66" s="38"/>
      <c r="G66" s="34">
        <f>G67</f>
        <v>257.05</v>
      </c>
    </row>
    <row r="67" spans="1:7" s="4" customFormat="1" ht="27" customHeight="1">
      <c r="A67" s="40" t="s">
        <v>59</v>
      </c>
      <c r="B67" s="11"/>
      <c r="C67" s="38" t="s">
        <v>9</v>
      </c>
      <c r="D67" s="38" t="s">
        <v>8</v>
      </c>
      <c r="E67" s="22">
        <v>9900009270</v>
      </c>
      <c r="F67" s="38" t="s">
        <v>42</v>
      </c>
      <c r="G67" s="34">
        <v>257.05</v>
      </c>
    </row>
    <row r="68" spans="1:7" s="4" customFormat="1" ht="39" customHeight="1">
      <c r="A68" s="31" t="s">
        <v>62</v>
      </c>
      <c r="B68" s="11"/>
      <c r="C68" s="38" t="s">
        <v>9</v>
      </c>
      <c r="D68" s="38" t="s">
        <v>8</v>
      </c>
      <c r="E68" s="22">
        <v>9900049010</v>
      </c>
      <c r="F68" s="38"/>
      <c r="G68" s="34">
        <f>G69</f>
        <v>559.17</v>
      </c>
    </row>
    <row r="69" spans="1:7" s="4" customFormat="1" ht="17.25" customHeight="1">
      <c r="A69" s="44" t="s">
        <v>43</v>
      </c>
      <c r="B69" s="11"/>
      <c r="C69" s="38" t="s">
        <v>9</v>
      </c>
      <c r="D69" s="38" t="s">
        <v>8</v>
      </c>
      <c r="E69" s="22">
        <v>9900049010</v>
      </c>
      <c r="F69" s="38" t="s">
        <v>44</v>
      </c>
      <c r="G69" s="34">
        <v>559.17</v>
      </c>
    </row>
    <row r="70" spans="1:7" s="4" customFormat="1" ht="17.25" customHeight="1">
      <c r="A70" s="35" t="s">
        <v>19</v>
      </c>
      <c r="B70" s="11"/>
      <c r="C70" s="36" t="s">
        <v>9</v>
      </c>
      <c r="D70" s="36" t="s">
        <v>15</v>
      </c>
      <c r="E70" s="29"/>
      <c r="F70" s="36"/>
      <c r="G70" s="37">
        <f>G71+G74+G77</f>
        <v>5295.82</v>
      </c>
    </row>
    <row r="71" spans="1:7" s="4" customFormat="1" ht="24">
      <c r="A71" s="45" t="s">
        <v>70</v>
      </c>
      <c r="B71" s="14"/>
      <c r="C71" s="38" t="s">
        <v>9</v>
      </c>
      <c r="D71" s="38" t="s">
        <v>15</v>
      </c>
      <c r="E71" s="22">
        <v>100000000</v>
      </c>
      <c r="F71" s="38"/>
      <c r="G71" s="34">
        <f>G73+G72</f>
        <v>2130.32</v>
      </c>
    </row>
    <row r="72" spans="1:7" s="4" customFormat="1" ht="48">
      <c r="A72" s="26" t="s">
        <v>39</v>
      </c>
      <c r="B72" s="14"/>
      <c r="C72" s="38" t="s">
        <v>9</v>
      </c>
      <c r="D72" s="38" t="s">
        <v>15</v>
      </c>
      <c r="E72" s="22">
        <v>100000000</v>
      </c>
      <c r="F72" s="38" t="s">
        <v>40</v>
      </c>
      <c r="G72" s="34">
        <v>96.87</v>
      </c>
    </row>
    <row r="73" spans="1:7" s="4" customFormat="1" ht="24">
      <c r="A73" s="40" t="s">
        <v>59</v>
      </c>
      <c r="B73" s="14"/>
      <c r="C73" s="38" t="s">
        <v>9</v>
      </c>
      <c r="D73" s="38" t="s">
        <v>15</v>
      </c>
      <c r="E73" s="22">
        <v>100000000</v>
      </c>
      <c r="F73" s="38" t="s">
        <v>42</v>
      </c>
      <c r="G73" s="34">
        <v>2033.45</v>
      </c>
    </row>
    <row r="74" spans="1:7" s="4" customFormat="1" ht="36">
      <c r="A74" s="69" t="s">
        <v>76</v>
      </c>
      <c r="B74" s="14"/>
      <c r="C74" s="38" t="s">
        <v>9</v>
      </c>
      <c r="D74" s="38" t="s">
        <v>15</v>
      </c>
      <c r="E74" s="22">
        <v>300000000</v>
      </c>
      <c r="F74" s="38"/>
      <c r="G74" s="34">
        <f>G75</f>
        <v>2600</v>
      </c>
    </row>
    <row r="75" spans="1:7" s="4" customFormat="1" ht="25.5">
      <c r="A75" s="70" t="s">
        <v>77</v>
      </c>
      <c r="B75" s="14"/>
      <c r="C75" s="38" t="s">
        <v>9</v>
      </c>
      <c r="D75" s="38" t="s">
        <v>15</v>
      </c>
      <c r="E75" s="68" t="s">
        <v>75</v>
      </c>
      <c r="F75" s="38"/>
      <c r="G75" s="34">
        <f>G76</f>
        <v>2600</v>
      </c>
    </row>
    <row r="76" spans="1:7" s="4" customFormat="1" ht="24">
      <c r="A76" s="40" t="s">
        <v>59</v>
      </c>
      <c r="B76" s="14"/>
      <c r="C76" s="38" t="s">
        <v>9</v>
      </c>
      <c r="D76" s="38" t="s">
        <v>15</v>
      </c>
      <c r="E76" s="68" t="s">
        <v>75</v>
      </c>
      <c r="F76" s="38" t="s">
        <v>42</v>
      </c>
      <c r="G76" s="34">
        <v>2600</v>
      </c>
    </row>
    <row r="77" spans="1:7" s="4" customFormat="1" ht="19.5" customHeight="1">
      <c r="A77" s="31" t="s">
        <v>38</v>
      </c>
      <c r="B77" s="71"/>
      <c r="C77" s="38" t="s">
        <v>9</v>
      </c>
      <c r="D77" s="38" t="s">
        <v>15</v>
      </c>
      <c r="E77" s="22">
        <v>9900000000</v>
      </c>
      <c r="F77" s="38"/>
      <c r="G77" s="34">
        <f>G78</f>
        <v>565.5</v>
      </c>
    </row>
    <row r="78" spans="1:7" s="4" customFormat="1" ht="51.75" customHeight="1">
      <c r="A78" s="51" t="s">
        <v>78</v>
      </c>
      <c r="B78" s="71"/>
      <c r="C78" s="38" t="s">
        <v>9</v>
      </c>
      <c r="D78" s="38" t="s">
        <v>15</v>
      </c>
      <c r="E78" s="22">
        <v>9900024010</v>
      </c>
      <c r="F78" s="38"/>
      <c r="G78" s="34">
        <f>G79</f>
        <v>565.5</v>
      </c>
    </row>
    <row r="79" spans="1:7" s="4" customFormat="1" ht="18.75" customHeight="1">
      <c r="A79" s="52" t="s">
        <v>22</v>
      </c>
      <c r="B79" s="71"/>
      <c r="C79" s="38" t="s">
        <v>9</v>
      </c>
      <c r="D79" s="38" t="s">
        <v>15</v>
      </c>
      <c r="E79" s="22">
        <v>9900024010</v>
      </c>
      <c r="F79" s="38" t="s">
        <v>45</v>
      </c>
      <c r="G79" s="34">
        <v>565.5</v>
      </c>
    </row>
    <row r="80" spans="1:7" s="4" customFormat="1" ht="15" customHeight="1">
      <c r="A80" s="27" t="s">
        <v>27</v>
      </c>
      <c r="B80" s="14"/>
      <c r="C80" s="48" t="s">
        <v>9</v>
      </c>
      <c r="D80" s="48" t="s">
        <v>9</v>
      </c>
      <c r="E80" s="49"/>
      <c r="F80" s="46"/>
      <c r="G80" s="50">
        <f>G81</f>
        <v>53.8</v>
      </c>
    </row>
    <row r="81" spans="1:7" s="4" customFormat="1" ht="18.75" customHeight="1">
      <c r="A81" s="31" t="s">
        <v>38</v>
      </c>
      <c r="B81" s="14"/>
      <c r="C81" s="46" t="s">
        <v>9</v>
      </c>
      <c r="D81" s="46" t="s">
        <v>9</v>
      </c>
      <c r="E81" s="22">
        <v>9900000000</v>
      </c>
      <c r="F81" s="46"/>
      <c r="G81" s="47">
        <f>G82</f>
        <v>53.8</v>
      </c>
    </row>
    <row r="82" spans="1:7" ht="60">
      <c r="A82" s="51" t="s">
        <v>50</v>
      </c>
      <c r="B82" s="15"/>
      <c r="C82" s="46" t="s">
        <v>9</v>
      </c>
      <c r="D82" s="46" t="s">
        <v>9</v>
      </c>
      <c r="E82" s="22">
        <v>9900024020</v>
      </c>
      <c r="F82" s="46"/>
      <c r="G82" s="47">
        <f>G83</f>
        <v>53.8</v>
      </c>
    </row>
    <row r="83" spans="1:7" ht="12.75">
      <c r="A83" s="52" t="s">
        <v>22</v>
      </c>
      <c r="B83" s="15"/>
      <c r="C83" s="46" t="s">
        <v>9</v>
      </c>
      <c r="D83" s="46" t="s">
        <v>9</v>
      </c>
      <c r="E83" s="22">
        <v>9900024020</v>
      </c>
      <c r="F83" s="46" t="s">
        <v>45</v>
      </c>
      <c r="G83" s="47">
        <v>53.8</v>
      </c>
    </row>
    <row r="84" spans="1:7" ht="15" customHeight="1">
      <c r="A84" s="53" t="s">
        <v>6</v>
      </c>
      <c r="B84" s="15"/>
      <c r="C84" s="48" t="s">
        <v>14</v>
      </c>
      <c r="D84" s="48" t="s">
        <v>23</v>
      </c>
      <c r="E84" s="54"/>
      <c r="F84" s="55"/>
      <c r="G84" s="56">
        <f>G85+G89</f>
        <v>334.15</v>
      </c>
    </row>
    <row r="85" spans="1:7" ht="16.5" customHeight="1">
      <c r="A85" s="53" t="s">
        <v>16</v>
      </c>
      <c r="B85" s="15"/>
      <c r="C85" s="57">
        <v>10</v>
      </c>
      <c r="D85" s="57" t="s">
        <v>7</v>
      </c>
      <c r="E85" s="58"/>
      <c r="F85" s="57"/>
      <c r="G85" s="56">
        <f>G86</f>
        <v>314.15</v>
      </c>
    </row>
    <row r="86" spans="1:7" ht="12.75">
      <c r="A86" s="31" t="s">
        <v>38</v>
      </c>
      <c r="B86" s="15"/>
      <c r="C86" s="24">
        <v>10</v>
      </c>
      <c r="D86" s="24" t="s">
        <v>7</v>
      </c>
      <c r="E86" s="22">
        <v>9900000000</v>
      </c>
      <c r="F86" s="24"/>
      <c r="G86" s="25">
        <f>G87</f>
        <v>314.15</v>
      </c>
    </row>
    <row r="87" spans="1:7" ht="36">
      <c r="A87" s="23" t="s">
        <v>47</v>
      </c>
      <c r="B87" s="15"/>
      <c r="C87" s="24" t="s">
        <v>14</v>
      </c>
      <c r="D87" s="24" t="s">
        <v>7</v>
      </c>
      <c r="E87" s="62">
        <v>9900010490</v>
      </c>
      <c r="F87" s="24"/>
      <c r="G87" s="25">
        <f>G88</f>
        <v>314.15</v>
      </c>
    </row>
    <row r="88" spans="1:7" ht="12.75">
      <c r="A88" s="26" t="s">
        <v>48</v>
      </c>
      <c r="B88" s="15"/>
      <c r="C88" s="24" t="s">
        <v>14</v>
      </c>
      <c r="D88" s="24" t="s">
        <v>7</v>
      </c>
      <c r="E88" s="62">
        <v>9900010490</v>
      </c>
      <c r="F88" s="24">
        <v>300</v>
      </c>
      <c r="G88" s="25">
        <v>314.15</v>
      </c>
    </row>
    <row r="89" spans="1:7" ht="12.75">
      <c r="A89" s="27" t="s">
        <v>79</v>
      </c>
      <c r="B89" s="15"/>
      <c r="C89" s="57" t="s">
        <v>14</v>
      </c>
      <c r="D89" s="55" t="s">
        <v>15</v>
      </c>
      <c r="E89" s="15"/>
      <c r="F89" s="15"/>
      <c r="G89" s="56">
        <f>G90</f>
        <v>20</v>
      </c>
    </row>
    <row r="90" spans="1:7" ht="12.75">
      <c r="A90" s="31" t="s">
        <v>38</v>
      </c>
      <c r="B90" s="15"/>
      <c r="C90" s="24" t="s">
        <v>14</v>
      </c>
      <c r="D90" s="72" t="s">
        <v>15</v>
      </c>
      <c r="E90" s="22">
        <v>9900000000</v>
      </c>
      <c r="F90" s="15"/>
      <c r="G90" s="25">
        <f>G91</f>
        <v>20</v>
      </c>
    </row>
    <row r="91" spans="1:7" ht="12.75">
      <c r="A91" s="31" t="s">
        <v>31</v>
      </c>
      <c r="B91" s="15"/>
      <c r="C91" s="24" t="s">
        <v>14</v>
      </c>
      <c r="D91" s="72" t="s">
        <v>15</v>
      </c>
      <c r="E91" s="22">
        <v>9900092720</v>
      </c>
      <c r="F91" s="15"/>
      <c r="G91" s="25">
        <f>G92</f>
        <v>20</v>
      </c>
    </row>
    <row r="92" spans="1:8" ht="12.75">
      <c r="A92" s="26" t="s">
        <v>48</v>
      </c>
      <c r="B92" s="15"/>
      <c r="C92" s="24" t="s">
        <v>14</v>
      </c>
      <c r="D92" s="72" t="s">
        <v>15</v>
      </c>
      <c r="E92" s="22">
        <v>9900092720</v>
      </c>
      <c r="F92" s="15">
        <v>300</v>
      </c>
      <c r="G92" s="25">
        <v>20</v>
      </c>
      <c r="H92" t="s">
        <v>63</v>
      </c>
    </row>
  </sheetData>
  <sheetProtection/>
  <mergeCells count="12">
    <mergeCell ref="A1:G1"/>
    <mergeCell ref="A2:G2"/>
    <mergeCell ref="A13:G13"/>
    <mergeCell ref="B6:G6"/>
    <mergeCell ref="A5:G5"/>
    <mergeCell ref="A8:G8"/>
    <mergeCell ref="A9:G9"/>
    <mergeCell ref="A10:G10"/>
    <mergeCell ref="A11:G11"/>
    <mergeCell ref="A3:G3"/>
    <mergeCell ref="E15:G1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zoomScalePageLayoutView="0" workbookViewId="0" topLeftCell="A1">
      <selection activeCell="H28" sqref="H28"/>
    </sheetView>
  </sheetViews>
  <sheetFormatPr defaultColWidth="8.00390625" defaultRowHeight="12.75" outlineLevelCol="1"/>
  <cols>
    <col min="1" max="4" width="3.875" style="74" bestFit="1" customWidth="1"/>
    <col min="5" max="5" width="10.125" style="75" customWidth="1"/>
    <col min="6" max="6" width="0.74609375" style="76" hidden="1" customWidth="1"/>
    <col min="7" max="7" width="55.875" style="100" customWidth="1"/>
    <col min="8" max="8" width="10.25390625" style="77" customWidth="1"/>
    <col min="9" max="9" width="14.125" style="77" hidden="1" customWidth="1"/>
    <col min="10" max="10" width="18.25390625" style="77" hidden="1" customWidth="1" outlineLevel="1"/>
    <col min="11" max="11" width="23.00390625" style="77" hidden="1" customWidth="1" outlineLevel="1"/>
    <col min="12" max="12" width="17.25390625" style="77" hidden="1" customWidth="1"/>
    <col min="13" max="13" width="13.125" style="77" hidden="1" customWidth="1"/>
    <col min="14" max="16" width="17.125" style="77" hidden="1" customWidth="1"/>
    <col min="17" max="17" width="8.00390625" style="77" hidden="1" customWidth="1"/>
    <col min="18" max="18" width="1.25" style="77" customWidth="1"/>
    <col min="19" max="25" width="8.00390625" style="77" customWidth="1"/>
    <col min="26" max="26" width="82.875" style="77" bestFit="1" customWidth="1"/>
    <col min="27" max="16384" width="8.00390625" style="77" customWidth="1"/>
  </cols>
  <sheetData>
    <row r="1" spans="7:8" ht="11.25" customHeight="1">
      <c r="G1" s="113" t="s">
        <v>80</v>
      </c>
      <c r="H1" s="113"/>
    </row>
    <row r="2" spans="7:8" ht="11.25" customHeight="1">
      <c r="G2" s="113" t="s">
        <v>29</v>
      </c>
      <c r="H2" s="113"/>
    </row>
    <row r="3" spans="7:8" ht="11.25" customHeight="1">
      <c r="G3" s="113" t="s">
        <v>81</v>
      </c>
      <c r="H3" s="113"/>
    </row>
    <row r="4" spans="7:8" ht="11.25" customHeight="1">
      <c r="G4" s="113" t="s">
        <v>82</v>
      </c>
      <c r="H4" s="113"/>
    </row>
    <row r="5" spans="7:8" ht="11.25" customHeight="1">
      <c r="G5" s="113" t="s">
        <v>65</v>
      </c>
      <c r="H5" s="113"/>
    </row>
    <row r="6" spans="7:8" ht="11.25" customHeight="1">
      <c r="G6" s="104" t="s">
        <v>112</v>
      </c>
      <c r="H6" s="104"/>
    </row>
    <row r="7" spans="7:8" ht="11.25" customHeight="1">
      <c r="G7" s="73"/>
      <c r="H7" s="73"/>
    </row>
    <row r="8" spans="7:8" ht="11.25" customHeight="1">
      <c r="G8" s="113" t="s">
        <v>83</v>
      </c>
      <c r="H8" s="113"/>
    </row>
    <row r="9" spans="7:8" ht="11.25" customHeight="1">
      <c r="G9" s="113" t="s">
        <v>29</v>
      </c>
      <c r="H9" s="113"/>
    </row>
    <row r="10" spans="7:8" ht="11.25" customHeight="1">
      <c r="G10" s="113" t="s">
        <v>82</v>
      </c>
      <c r="H10" s="113"/>
    </row>
    <row r="11" spans="7:8" ht="11.25" customHeight="1">
      <c r="G11" s="113" t="s">
        <v>65</v>
      </c>
      <c r="H11" s="113"/>
    </row>
    <row r="12" spans="7:8" ht="11.25" customHeight="1">
      <c r="G12" s="113"/>
      <c r="H12" s="113"/>
    </row>
    <row r="13" spans="1:8" ht="12.75" customHeight="1">
      <c r="A13" s="114" t="s">
        <v>84</v>
      </c>
      <c r="B13" s="114"/>
      <c r="C13" s="114"/>
      <c r="D13" s="114"/>
      <c r="E13" s="114"/>
      <c r="F13" s="114"/>
      <c r="G13" s="114"/>
      <c r="H13" s="114"/>
    </row>
    <row r="14" spans="1:16" ht="12.75" customHeight="1">
      <c r="A14" s="107" t="s">
        <v>85</v>
      </c>
      <c r="B14" s="107"/>
      <c r="C14" s="107"/>
      <c r="D14" s="107"/>
      <c r="E14" s="107"/>
      <c r="F14" s="107"/>
      <c r="G14" s="107"/>
      <c r="H14" s="107"/>
      <c r="I14" s="79"/>
      <c r="K14" s="79"/>
      <c r="M14" s="79"/>
      <c r="O14" s="79"/>
      <c r="P14" s="79" t="s">
        <v>86</v>
      </c>
    </row>
    <row r="15" spans="1:16" ht="10.5" customHeight="1">
      <c r="A15" s="78"/>
      <c r="B15" s="78"/>
      <c r="C15" s="78"/>
      <c r="D15" s="78"/>
      <c r="E15" s="78"/>
      <c r="F15" s="78"/>
      <c r="G15" s="78"/>
      <c r="H15" s="78"/>
      <c r="I15" s="79"/>
      <c r="K15" s="79"/>
      <c r="M15" s="79"/>
      <c r="O15" s="79"/>
      <c r="P15" s="79"/>
    </row>
    <row r="16" spans="1:16" s="81" customFormat="1" ht="10.5" customHeight="1">
      <c r="A16" s="108"/>
      <c r="B16" s="108"/>
      <c r="C16" s="108"/>
      <c r="D16" s="108"/>
      <c r="E16" s="108"/>
      <c r="F16" s="108"/>
      <c r="G16" s="108"/>
      <c r="H16" s="108"/>
      <c r="I16" s="80"/>
      <c r="K16" s="80"/>
      <c r="M16" s="80"/>
      <c r="O16" s="80"/>
      <c r="P16" s="80"/>
    </row>
    <row r="17" spans="1:16" s="86" customFormat="1" ht="57.75" customHeight="1">
      <c r="A17" s="109" t="s">
        <v>87</v>
      </c>
      <c r="B17" s="110"/>
      <c r="C17" s="110"/>
      <c r="D17" s="110"/>
      <c r="E17" s="110"/>
      <c r="F17" s="82"/>
      <c r="G17" s="83" t="s">
        <v>21</v>
      </c>
      <c r="H17" s="84" t="s">
        <v>28</v>
      </c>
      <c r="I17" s="85" t="s">
        <v>88</v>
      </c>
      <c r="J17" s="85" t="s">
        <v>88</v>
      </c>
      <c r="K17" s="85" t="s">
        <v>89</v>
      </c>
      <c r="L17" s="85" t="s">
        <v>88</v>
      </c>
      <c r="M17" s="85" t="s">
        <v>90</v>
      </c>
      <c r="N17" s="85" t="s">
        <v>88</v>
      </c>
      <c r="O17" s="85" t="s">
        <v>88</v>
      </c>
      <c r="P17" s="85" t="s">
        <v>88</v>
      </c>
    </row>
    <row r="18" spans="1:8" s="86" customFormat="1" ht="12.75">
      <c r="A18" s="111">
        <v>1</v>
      </c>
      <c r="B18" s="112"/>
      <c r="C18" s="112"/>
      <c r="D18" s="112"/>
      <c r="E18" s="112"/>
      <c r="F18" s="87"/>
      <c r="G18" s="88">
        <v>2</v>
      </c>
      <c r="H18" s="89">
        <v>3</v>
      </c>
    </row>
    <row r="19" spans="1:17" s="93" customFormat="1" ht="25.5">
      <c r="A19" s="106" t="s">
        <v>91</v>
      </c>
      <c r="B19" s="106"/>
      <c r="C19" s="106"/>
      <c r="D19" s="106"/>
      <c r="E19" s="106"/>
      <c r="F19" s="106"/>
      <c r="G19" s="90" t="s">
        <v>92</v>
      </c>
      <c r="H19" s="91">
        <f>H20</f>
        <v>206.58999999999833</v>
      </c>
      <c r="I19" s="92" t="e">
        <v>#REF!</v>
      </c>
      <c r="J19" s="92" t="e">
        <v>#REF!</v>
      </c>
      <c r="K19" s="92" t="e">
        <v>#REF!</v>
      </c>
      <c r="L19" s="92" t="e">
        <v>#REF!</v>
      </c>
      <c r="M19" s="92" t="e">
        <v>#REF!</v>
      </c>
      <c r="N19" s="92" t="e">
        <v>#REF!</v>
      </c>
      <c r="O19" s="92" t="e">
        <v>#REF!</v>
      </c>
      <c r="P19" s="92" t="e">
        <v>#REF!</v>
      </c>
      <c r="Q19" s="93" t="e">
        <v>#REF!</v>
      </c>
    </row>
    <row r="20" spans="1:19" s="86" customFormat="1" ht="25.5" customHeight="1">
      <c r="A20" s="106" t="s">
        <v>93</v>
      </c>
      <c r="B20" s="106"/>
      <c r="C20" s="106"/>
      <c r="D20" s="106"/>
      <c r="E20" s="106"/>
      <c r="F20" s="106"/>
      <c r="G20" s="94" t="s">
        <v>94</v>
      </c>
      <c r="H20" s="95">
        <f>H21+H25</f>
        <v>206.58999999999833</v>
      </c>
      <c r="I20" s="96"/>
      <c r="J20" s="96"/>
      <c r="K20" s="96"/>
      <c r="L20" s="96"/>
      <c r="M20" s="96"/>
      <c r="N20" s="96"/>
      <c r="O20" s="96"/>
      <c r="P20" s="96"/>
      <c r="Q20" s="93"/>
      <c r="S20" s="93"/>
    </row>
    <row r="21" spans="1:16" s="93" customFormat="1" ht="12.75">
      <c r="A21" s="106" t="s">
        <v>95</v>
      </c>
      <c r="B21" s="106"/>
      <c r="C21" s="106"/>
      <c r="D21" s="106"/>
      <c r="E21" s="106"/>
      <c r="F21" s="106"/>
      <c r="G21" s="94" t="s">
        <v>96</v>
      </c>
      <c r="H21" s="95">
        <f>H22</f>
        <v>-12899</v>
      </c>
      <c r="I21" s="92"/>
      <c r="J21" s="92"/>
      <c r="K21" s="92"/>
      <c r="L21" s="92"/>
      <c r="M21" s="92"/>
      <c r="N21" s="92"/>
      <c r="O21" s="92"/>
      <c r="P21" s="92"/>
    </row>
    <row r="22" spans="1:19" s="86" customFormat="1" ht="12.75">
      <c r="A22" s="105" t="s">
        <v>97</v>
      </c>
      <c r="B22" s="105"/>
      <c r="C22" s="105"/>
      <c r="D22" s="105"/>
      <c r="E22" s="105"/>
      <c r="F22" s="105"/>
      <c r="G22" s="97" t="s">
        <v>98</v>
      </c>
      <c r="H22" s="98">
        <f>H23</f>
        <v>-12899</v>
      </c>
      <c r="I22" s="96"/>
      <c r="J22" s="96"/>
      <c r="K22" s="96"/>
      <c r="L22" s="96"/>
      <c r="M22" s="96"/>
      <c r="N22" s="96"/>
      <c r="O22" s="96"/>
      <c r="P22" s="96"/>
      <c r="Q22" s="93"/>
      <c r="S22" s="93"/>
    </row>
    <row r="23" spans="1:19" s="86" customFormat="1" ht="14.25" customHeight="1">
      <c r="A23" s="105" t="s">
        <v>99</v>
      </c>
      <c r="B23" s="105"/>
      <c r="C23" s="105"/>
      <c r="D23" s="105"/>
      <c r="E23" s="105"/>
      <c r="F23" s="105"/>
      <c r="G23" s="97" t="s">
        <v>100</v>
      </c>
      <c r="H23" s="98">
        <f>H24</f>
        <v>-12899</v>
      </c>
      <c r="I23" s="96"/>
      <c r="J23" s="96"/>
      <c r="K23" s="96"/>
      <c r="L23" s="96"/>
      <c r="M23" s="96"/>
      <c r="N23" s="96"/>
      <c r="O23" s="96"/>
      <c r="P23" s="96"/>
      <c r="Q23" s="93"/>
      <c r="S23" s="93"/>
    </row>
    <row r="24" spans="1:19" s="86" customFormat="1" ht="25.5">
      <c r="A24" s="105" t="s">
        <v>101</v>
      </c>
      <c r="B24" s="105"/>
      <c r="C24" s="105"/>
      <c r="D24" s="105"/>
      <c r="E24" s="105"/>
      <c r="F24" s="105"/>
      <c r="G24" s="99" t="s">
        <v>102</v>
      </c>
      <c r="H24" s="98">
        <v>-12899</v>
      </c>
      <c r="I24" s="96"/>
      <c r="J24" s="96"/>
      <c r="K24" s="96"/>
      <c r="L24" s="96"/>
      <c r="M24" s="96"/>
      <c r="N24" s="96"/>
      <c r="O24" s="96"/>
      <c r="P24" s="96"/>
      <c r="Q24" s="93"/>
      <c r="S24" s="93"/>
    </row>
    <row r="25" spans="1:19" s="86" customFormat="1" ht="12.75">
      <c r="A25" s="106" t="s">
        <v>103</v>
      </c>
      <c r="B25" s="106"/>
      <c r="C25" s="106"/>
      <c r="D25" s="106"/>
      <c r="E25" s="106"/>
      <c r="F25" s="106"/>
      <c r="G25" s="94" t="s">
        <v>104</v>
      </c>
      <c r="H25" s="95">
        <f>H26</f>
        <v>13105.589999999998</v>
      </c>
      <c r="I25" s="96"/>
      <c r="J25" s="96"/>
      <c r="K25" s="96"/>
      <c r="L25" s="96"/>
      <c r="M25" s="96"/>
      <c r="N25" s="96"/>
      <c r="O25" s="96"/>
      <c r="P25" s="96"/>
      <c r="Q25" s="93"/>
      <c r="S25" s="93"/>
    </row>
    <row r="26" spans="1:16" s="86" customFormat="1" ht="12.75">
      <c r="A26" s="105" t="s">
        <v>105</v>
      </c>
      <c r="B26" s="105"/>
      <c r="C26" s="105"/>
      <c r="D26" s="105"/>
      <c r="E26" s="105"/>
      <c r="F26" s="105"/>
      <c r="G26" s="97" t="s">
        <v>106</v>
      </c>
      <c r="H26" s="98">
        <f>H27</f>
        <v>13105.589999999998</v>
      </c>
      <c r="I26" s="96"/>
      <c r="J26" s="96"/>
      <c r="K26" s="96"/>
      <c r="L26" s="96"/>
      <c r="M26" s="96"/>
      <c r="N26" s="96"/>
      <c r="O26" s="96"/>
      <c r="P26" s="96"/>
    </row>
    <row r="27" spans="1:19" s="86" customFormat="1" ht="14.25" customHeight="1">
      <c r="A27" s="105" t="s">
        <v>107</v>
      </c>
      <c r="B27" s="105"/>
      <c r="C27" s="105"/>
      <c r="D27" s="105"/>
      <c r="E27" s="105"/>
      <c r="F27" s="105"/>
      <c r="G27" s="97" t="s">
        <v>108</v>
      </c>
      <c r="H27" s="98">
        <f>H28</f>
        <v>13105.589999999998</v>
      </c>
      <c r="I27" s="96"/>
      <c r="J27" s="96"/>
      <c r="K27" s="96"/>
      <c r="L27" s="96"/>
      <c r="M27" s="96"/>
      <c r="N27" s="96"/>
      <c r="O27" s="96"/>
      <c r="P27" s="96"/>
      <c r="Q27" s="93"/>
      <c r="S27" s="93"/>
    </row>
    <row r="28" spans="1:19" s="86" customFormat="1" ht="26.25" customHeight="1">
      <c r="A28" s="105" t="s">
        <v>109</v>
      </c>
      <c r="B28" s="105"/>
      <c r="C28" s="105"/>
      <c r="D28" s="105"/>
      <c r="E28" s="105"/>
      <c r="F28" s="105"/>
      <c r="G28" s="99" t="s">
        <v>110</v>
      </c>
      <c r="H28" s="98">
        <f>'Приложение 1'!F18</f>
        <v>13105.589999999998</v>
      </c>
      <c r="I28" s="96"/>
      <c r="J28" s="96"/>
      <c r="K28" s="96"/>
      <c r="L28" s="96"/>
      <c r="M28" s="96"/>
      <c r="N28" s="96"/>
      <c r="O28" s="96"/>
      <c r="P28" s="96"/>
      <c r="Q28" s="93" t="s">
        <v>111</v>
      </c>
      <c r="R28" s="86" t="s">
        <v>63</v>
      </c>
      <c r="S28" s="93"/>
    </row>
  </sheetData>
  <sheetProtection/>
  <mergeCells count="26">
    <mergeCell ref="G1:H1"/>
    <mergeCell ref="G2:H2"/>
    <mergeCell ref="G3:H3"/>
    <mergeCell ref="G4:H4"/>
    <mergeCell ref="G5:H5"/>
    <mergeCell ref="G6:H6"/>
    <mergeCell ref="G8:H8"/>
    <mergeCell ref="G9:H9"/>
    <mergeCell ref="G10:H10"/>
    <mergeCell ref="G11:H11"/>
    <mergeCell ref="G12:H12"/>
    <mergeCell ref="A13:H13"/>
    <mergeCell ref="A14:H14"/>
    <mergeCell ref="A16:H16"/>
    <mergeCell ref="A17:E17"/>
    <mergeCell ref="A18:E18"/>
    <mergeCell ref="A19:F19"/>
    <mergeCell ref="A20:F20"/>
    <mergeCell ref="A27:F27"/>
    <mergeCell ref="A28:F28"/>
    <mergeCell ref="A21:F21"/>
    <mergeCell ref="A22:F22"/>
    <mergeCell ref="A23:F23"/>
    <mergeCell ref="A24:F24"/>
    <mergeCell ref="A25:F25"/>
    <mergeCell ref="A26:F2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2018-08-06T07:14:47Z</cp:lastPrinted>
  <dcterms:created xsi:type="dcterms:W3CDTF">2006-11-08T12:26:38Z</dcterms:created>
  <dcterms:modified xsi:type="dcterms:W3CDTF">2018-08-06T07:16:01Z</dcterms:modified>
  <cp:category/>
  <cp:version/>
  <cp:contentType/>
  <cp:contentStatus/>
</cp:coreProperties>
</file>