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3"/>
  </bookViews>
  <sheets>
    <sheet name="Приложение 1" sheetId="1" r:id="rId1"/>
    <sheet name="Приложение 3" sheetId="2" r:id="rId2"/>
    <sheet name="Приложение 5" sheetId="3" r:id="rId3"/>
    <sheet name="Приложение 7" sheetId="4" r:id="rId4"/>
  </sheets>
  <definedNames>
    <definedName name="_xlnm.Print_Titles" localSheetId="2">'Приложение 5'!$17:$18</definedName>
    <definedName name="_xlnm.Print_Area" localSheetId="0">'Приложение 1'!$A$1:$G$97</definedName>
    <definedName name="_xlnm.Print_Area" localSheetId="1">'Приложение 3'!$A$1:$H$101</definedName>
    <definedName name="_xlnm.Print_Area" localSheetId="2">'Приложение 5'!$A$1:$R$28</definedName>
    <definedName name="_xlnm.Print_Area" localSheetId="3">'Приложение 7'!$A$1:$D$48</definedName>
  </definedNames>
  <calcPr fullCalcOnLoad="1"/>
</workbook>
</file>

<file path=xl/sharedStrings.xml><?xml version="1.0" encoding="utf-8"?>
<sst xmlns="http://schemas.openxmlformats.org/spreadsheetml/2006/main" count="735" uniqueCount="189">
  <si>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</si>
  <si>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</si>
  <si>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</si>
  <si>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</si>
  <si>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</si>
  <si>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</si>
  <si>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</si>
  <si>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</si>
  <si>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</si>
  <si>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</si>
  <si>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</si>
  <si>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</si>
  <si>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</si>
  <si>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</si>
  <si>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</si>
  <si>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</si>
  <si>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</si>
  <si>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</si>
  <si>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</si>
  <si>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</si>
  <si>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</si>
  <si>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</si>
  <si>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</si>
  <si>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</si>
  <si>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</si>
  <si>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</si>
  <si>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</si>
  <si>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</si>
  <si>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</si>
  <si>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</si>
  <si>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</si>
  <si>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</si>
  <si>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</si>
  <si>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</si>
  <si>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</si>
  <si>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</si>
  <si>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</si>
  <si>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</si>
  <si>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</si>
  <si>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</si>
  <si>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</si>
  <si>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</si>
  <si>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</si>
  <si>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</si>
  <si>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</si>
  <si>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</si>
  <si>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Наименование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</si>
  <si>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</si>
  <si>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</si>
  <si>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</si>
  <si>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</si>
  <si>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</si>
  <si>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</si>
  <si>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</si>
  <si>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</si>
  <si>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1 14 02052 10 0000 410</t>
  </si>
  <si>
    <t>1 14 02052 10 0000 440</t>
  </si>
  <si>
    <t>1 14 02053 10 0000 410</t>
  </si>
  <si>
    <t>1 14 02053 10 0000 440</t>
  </si>
  <si>
    <t>1 14 06025 10 0000 430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</si>
  <si>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</si>
  <si>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</si>
  <si>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</si>
  <si>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</si>
  <si>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Администрация сельского поселения "Сизябск" ИНН 1119005209 КПП 111901001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</si>
  <si>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</si>
  <si>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</si>
  <si>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</si>
  <si>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</si>
  <si>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</si>
  <si>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</si>
  <si>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</si>
  <si>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</si>
  <si>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</si>
  <si>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</si>
  <si>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</si>
  <si>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</si>
  <si>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</si>
  <si>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</si>
  <si>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</si>
  <si>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</si>
  <si>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</si>
  <si>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</si>
  <si>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</si>
  <si>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</si>
  <si>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</si>
  <si>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</si>
  <si>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</si>
  <si>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"Сизябск"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</si>
  <si>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</si>
  <si>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</si>
  <si>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</si>
  <si>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</si>
  <si>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</si>
  <si>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</si>
  <si>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</si>
  <si>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</si>
  <si>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</si>
  <si>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</si>
  <si>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</si>
  <si>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</si>
  <si>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</si>
  <si>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</si>
  <si>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</si>
  <si>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</si>
  <si>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</si>
  <si>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</si>
  <si>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</si>
  <si>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</si>
  <si>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</si>
  <si>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</si>
  <si>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</si>
  <si>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</si>
  <si>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</si>
  <si>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</si>
  <si>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</si>
  <si>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</si>
  <si>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</si>
  <si>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</si>
  <si>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</si>
  <si>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</si>
  <si>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</si>
  <si>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</si>
  <si>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</si>
  <si>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</si>
  <si>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</si>
  <si>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</si>
  <si>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</si>
  <si>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</si>
  <si>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"Сизябск"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</si>
  <si>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</si>
  <si>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</si>
  <si>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</si>
  <si>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</si>
  <si>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</si>
  <si>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</si>
  <si>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</si>
  <si>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реализацию мероприятий по устойчивому развитию сельских территорий</t>
  </si>
  <si>
    <t>плановый период 2020 и 2021 годов"</t>
  </si>
  <si>
    <t xml:space="preserve"> "О бюджете сельского поселения "Сизябск"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</si>
  <si>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</si>
  <si>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"Сизябск" на 2019 год</t>
  </si>
  <si>
    <t>"О бюджете сельского поселения "Сизябск" на 2019 год и</t>
  </si>
  <si>
    <t xml:space="preserve"> финансирования дефицита бюджета сельского поселения "Сизябск" на 2019 год</t>
  </si>
  <si>
    <t xml:space="preserve">  "О бюджете сельского поселения "Сизябск" на 2019 год и</t>
  </si>
  <si>
    <t>1 11 05025 10 0000 120</t>
  </si>
  <si>
    <t>1 11 05035 10 0000 120</t>
  </si>
  <si>
    <t>1 11 08050 10 0000 120</t>
  </si>
  <si>
    <t>1 11 09045 10 0000 120</t>
  </si>
  <si>
    <t>1 13 01995 10 0000 130</t>
  </si>
  <si>
    <t>1 13 02995 10 0000 130</t>
  </si>
  <si>
    <t>1 16 90050 10 0000 140</t>
  </si>
  <si>
    <t>1 17 01050 10 0000 180</t>
  </si>
  <si>
    <t>1 17 05050 10 0000 180</t>
  </si>
  <si>
    <t>2 02 15001 10 0000 150</t>
  </si>
  <si>
    <t>2 02 15002 10 0000 150</t>
  </si>
  <si>
    <t>2 02 25555 10 0000 150</t>
  </si>
  <si>
    <t>2 02 25567 10 0000 150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</si>
  <si>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</si>
  <si>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</si>
  <si>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</si>
  <si>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</si>
  <si>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</si>
  <si>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</si>
  <si>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</si>
  <si>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</si>
  <si>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</si>
  <si>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</si>
  <si>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</si>
  <si>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"Сизябск" на 2019-2021 годы"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</si>
  <si>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</si>
  <si>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</si>
  <si>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</si>
  <si>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</si>
  <si>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Муниципальная программа "Благоустройство территории сельского поселения "Сизябск" Ижемского района Республики Коми на 2018 -2020 г.г."</t>
  </si>
  <si>
    <t>Муниципальная программа "Обеспечение  пожарной безопасности жилищного фонда сельского поселения «Сизябск» на 2018-2020 годы»</t>
  </si>
  <si>
    <t>"Приложение 1</t>
  </si>
  <si>
    <t>"</t>
  </si>
  <si>
    <t>"О внесении изменений в решение Совета сельского поселения "Сизябск"</t>
  </si>
  <si>
    <t>"Приложение 3</t>
  </si>
  <si>
    <t>"Приложение 5</t>
  </si>
  <si>
    <t>"Приложение 7</t>
  </si>
  <si>
    <t>01 0 00 S2480</t>
  </si>
  <si>
    <t>Реализация народных проектов в сфере благоустройства, прошедших отбор в рамках проекта "Народный бюджет"</t>
  </si>
  <si>
    <t>1 08 04020 01 1000 110</t>
  </si>
  <si>
    <t>1 08 04020 01 4000 110</t>
  </si>
  <si>
    <t xml:space="preserve">от 01  февраля 2019 года № 4-22/1 </t>
  </si>
  <si>
    <t xml:space="preserve">от  01 февраля  2019 года № 4-22/1 </t>
  </si>
  <si>
    <t xml:space="preserve">от 01 февраля  2019 года № 4-22/1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</si>
</sst>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5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5" fillId="0" borderId="0" xfId="54" applyFont="1" applyFill="1" applyAlignment="1">
      <alignment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7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83" fontId="9" fillId="0" borderId="12" xfId="54" applyNumberFormat="1" applyFont="1" applyFill="1" applyBorder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1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1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19" fillId="0" borderId="10" xfId="54" applyFont="1" applyFill="1" applyBorder="1" applyAlignment="1">
      <alignment vertical="top" wrapText="1"/>
      <protection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8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  <xf numFmtId="0" fontId="6" fillId="0" borderId="16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s="2" customFormat="1" ht="11.25">
      <c r="A1" s="148" t="s">
        <v>1</v>
      </c>
      <c r="B1" s="148"/>
      <c r="C1" s="148"/>
      <c r="D1" s="148"/>
      <c r="E1" s="148"/>
      <c r="F1" s="148"/>
    </row>
    <row r="2" spans="1:6" s="2" customFormat="1" ht="11.25">
      <c r="A2" s="148" t="s">
        <v>62</v>
      </c>
      <c r="B2" s="148"/>
      <c r="C2" s="148"/>
      <c r="D2" s="148"/>
      <c r="E2" s="148"/>
      <c r="F2" s="148"/>
    </row>
    <row r="3" spans="1:6" s="2" customFormat="1" ht="11.25">
      <c r="A3" s="148" t="s">
        <v>178</v>
      </c>
      <c r="B3" s="148"/>
      <c r="C3" s="148"/>
      <c r="D3" s="148"/>
      <c r="E3" s="148"/>
      <c r="F3" s="148"/>
    </row>
    <row r="4" spans="1:6" s="2" customFormat="1" ht="11.25">
      <c r="A4" s="148" t="s">
        <v>139</v>
      </c>
      <c r="B4" s="148"/>
      <c r="C4" s="148"/>
      <c r="D4" s="148"/>
      <c r="E4" s="148"/>
      <c r="F4" s="148"/>
    </row>
    <row r="5" spans="1:6" s="2" customFormat="1" ht="11.25">
      <c r="A5" s="148" t="s">
        <v>138</v>
      </c>
      <c r="B5" s="148"/>
      <c r="C5" s="148"/>
      <c r="D5" s="148"/>
      <c r="E5" s="148"/>
      <c r="F5" s="148"/>
    </row>
    <row r="6" spans="1:6" s="2" customFormat="1" ht="11.25">
      <c r="A6" s="3"/>
      <c r="B6" s="150" t="s">
        <v>186</v>
      </c>
      <c r="C6" s="150"/>
      <c r="D6" s="150"/>
      <c r="E6" s="150"/>
      <c r="F6" s="150"/>
    </row>
    <row r="7" spans="1:6" s="2" customFormat="1" ht="11.25">
      <c r="A7" s="3"/>
      <c r="B7" s="5"/>
      <c r="C7" s="5"/>
      <c r="D7" s="5"/>
      <c r="E7" s="5"/>
      <c r="F7" s="5"/>
    </row>
    <row r="8" spans="1:6" s="2" customFormat="1" ht="11.25">
      <c r="A8" s="148" t="s">
        <v>176</v>
      </c>
      <c r="B8" s="148"/>
      <c r="C8" s="148"/>
      <c r="D8" s="148"/>
      <c r="E8" s="148"/>
      <c r="F8" s="148"/>
    </row>
    <row r="9" spans="1:6" s="2" customFormat="1" ht="11.25">
      <c r="A9" s="148" t="s">
        <v>62</v>
      </c>
      <c r="B9" s="148"/>
      <c r="C9" s="148"/>
      <c r="D9" s="148"/>
      <c r="E9" s="148"/>
      <c r="F9" s="148"/>
    </row>
    <row r="10" spans="1:6" s="2" customFormat="1" ht="11.25">
      <c r="A10" s="148" t="s">
        <v>139</v>
      </c>
      <c r="B10" s="148"/>
      <c r="C10" s="148"/>
      <c r="D10" s="148"/>
      <c r="E10" s="148"/>
      <c r="F10" s="148"/>
    </row>
    <row r="11" spans="1:6" ht="12.75">
      <c r="A11" s="148" t="s">
        <v>138</v>
      </c>
      <c r="B11" s="148"/>
      <c r="C11" s="148"/>
      <c r="D11" s="148"/>
      <c r="E11" s="148"/>
      <c r="F11" s="148"/>
    </row>
    <row r="12" spans="1:6" ht="39" customHeight="1">
      <c r="A12" s="151" t="s">
        <v>140</v>
      </c>
      <c r="B12" s="151"/>
      <c r="C12" s="151"/>
      <c r="D12" s="151"/>
      <c r="E12" s="151"/>
      <c r="F12" s="151"/>
    </row>
    <row r="13" spans="1:6" s="2" customFormat="1" ht="11.25">
      <c r="A13" s="3"/>
      <c r="B13" s="3"/>
      <c r="C13" s="3"/>
      <c r="D13" s="3"/>
      <c r="E13" s="3"/>
      <c r="F13" s="3"/>
    </row>
    <row r="14" spans="4:6" s="2" customFormat="1" ht="12.75" customHeight="1">
      <c r="D14" s="149"/>
      <c r="E14" s="149"/>
      <c r="F14" s="149"/>
    </row>
    <row r="15" spans="1:6" ht="39.75" customHeight="1">
      <c r="A15" s="18" t="s">
        <v>23</v>
      </c>
      <c r="B15" s="45" t="s">
        <v>14</v>
      </c>
      <c r="C15" s="45" t="s">
        <v>2</v>
      </c>
      <c r="D15" s="45" t="s">
        <v>3</v>
      </c>
      <c r="E15" s="45" t="s">
        <v>4</v>
      </c>
      <c r="F15" s="14" t="s">
        <v>61</v>
      </c>
    </row>
    <row r="16" spans="1:6" ht="12.75" customHeight="1">
      <c r="A16" s="14">
        <v>1</v>
      </c>
      <c r="B16" s="14">
        <v>3</v>
      </c>
      <c r="C16" s="14">
        <v>4</v>
      </c>
      <c r="D16" s="14">
        <v>5</v>
      </c>
      <c r="E16" s="14">
        <v>6</v>
      </c>
      <c r="F16" s="14">
        <v>7</v>
      </c>
    </row>
    <row r="17" spans="1:6" ht="15">
      <c r="A17" s="48" t="s">
        <v>73</v>
      </c>
      <c r="B17" s="14"/>
      <c r="C17" s="14"/>
      <c r="D17" s="14"/>
      <c r="E17" s="14"/>
      <c r="F17" s="19">
        <f>F18+F68+F88+F56+F83+F93+F63</f>
        <v>5584.900000000001</v>
      </c>
    </row>
    <row r="18" spans="1:6" s="13" customFormat="1" ht="18" customHeight="1">
      <c r="A18" s="76" t="s">
        <v>5</v>
      </c>
      <c r="B18" s="50" t="s">
        <v>8</v>
      </c>
      <c r="C18" s="50" t="s">
        <v>29</v>
      </c>
      <c r="D18" s="51"/>
      <c r="E18" s="50"/>
      <c r="F18" s="52">
        <f>F19+F27+F47+F43+F23</f>
        <v>4150.070000000001</v>
      </c>
    </row>
    <row r="19" spans="1:6" s="13" customFormat="1" ht="31.5" customHeight="1">
      <c r="A19" s="76" t="s">
        <v>19</v>
      </c>
      <c r="B19" s="50" t="s">
        <v>8</v>
      </c>
      <c r="C19" s="50" t="s">
        <v>9</v>
      </c>
      <c r="D19" s="51"/>
      <c r="E19" s="50"/>
      <c r="F19" s="52">
        <f>F20</f>
        <v>1277.9</v>
      </c>
    </row>
    <row r="20" spans="1:6" ht="16.5" customHeight="1">
      <c r="A20" s="128" t="s">
        <v>74</v>
      </c>
      <c r="B20" s="54" t="s">
        <v>8</v>
      </c>
      <c r="C20" s="54" t="s">
        <v>9</v>
      </c>
      <c r="D20" s="129">
        <v>9900000000</v>
      </c>
      <c r="E20" s="54"/>
      <c r="F20" s="56">
        <f>F21</f>
        <v>1277.9</v>
      </c>
    </row>
    <row r="21" spans="1:6" ht="16.5" customHeight="1">
      <c r="A21" s="128" t="s">
        <v>22</v>
      </c>
      <c r="B21" s="54" t="s">
        <v>8</v>
      </c>
      <c r="C21" s="54" t="s">
        <v>9</v>
      </c>
      <c r="D21" s="129" t="s">
        <v>103</v>
      </c>
      <c r="E21" s="54"/>
      <c r="F21" s="56">
        <f>F22</f>
        <v>1277.9</v>
      </c>
    </row>
    <row r="22" spans="1:6" s="6" customFormat="1" ht="48">
      <c r="A22" s="64" t="s">
        <v>75</v>
      </c>
      <c r="B22" s="54" t="s">
        <v>8</v>
      </c>
      <c r="C22" s="54" t="s">
        <v>9</v>
      </c>
      <c r="D22" s="129" t="s">
        <v>103</v>
      </c>
      <c r="E22" s="54" t="s">
        <v>79</v>
      </c>
      <c r="F22" s="57">
        <v>1277.9</v>
      </c>
    </row>
    <row r="23" spans="1:6" s="6" customFormat="1" ht="36">
      <c r="A23" s="127" t="s">
        <v>132</v>
      </c>
      <c r="B23" s="50" t="s">
        <v>8</v>
      </c>
      <c r="C23" s="50" t="s">
        <v>17</v>
      </c>
      <c r="D23" s="51"/>
      <c r="E23" s="50"/>
      <c r="F23" s="52">
        <f>F24</f>
        <v>6</v>
      </c>
    </row>
    <row r="24" spans="1:6" s="6" customFormat="1" ht="14.25" customHeight="1">
      <c r="A24" s="128" t="s">
        <v>74</v>
      </c>
      <c r="B24" s="54" t="s">
        <v>8</v>
      </c>
      <c r="C24" s="54" t="s">
        <v>17</v>
      </c>
      <c r="D24" s="129">
        <v>9900000000</v>
      </c>
      <c r="E24" s="54"/>
      <c r="F24" s="56">
        <f>F25</f>
        <v>6</v>
      </c>
    </row>
    <row r="25" spans="1:6" s="6" customFormat="1" ht="25.5" customHeight="1">
      <c r="A25" s="135" t="s">
        <v>76</v>
      </c>
      <c r="B25" s="54" t="s">
        <v>8</v>
      </c>
      <c r="C25" s="54" t="s">
        <v>17</v>
      </c>
      <c r="D25" s="129">
        <v>9900002040</v>
      </c>
      <c r="E25" s="54"/>
      <c r="F25" s="56">
        <f>F26</f>
        <v>6</v>
      </c>
    </row>
    <row r="26" spans="1:6" s="6" customFormat="1" ht="24">
      <c r="A26" s="64" t="s">
        <v>91</v>
      </c>
      <c r="B26" s="54" t="s">
        <v>8</v>
      </c>
      <c r="C26" s="54" t="s">
        <v>17</v>
      </c>
      <c r="D26" s="129">
        <v>9900002040</v>
      </c>
      <c r="E26" s="54" t="s">
        <v>80</v>
      </c>
      <c r="F26" s="57">
        <v>6</v>
      </c>
    </row>
    <row r="27" spans="1:6" s="11" customFormat="1" ht="36">
      <c r="A27" s="71" t="s">
        <v>20</v>
      </c>
      <c r="B27" s="59" t="s">
        <v>8</v>
      </c>
      <c r="C27" s="59" t="s">
        <v>11</v>
      </c>
      <c r="D27" s="130"/>
      <c r="E27" s="59"/>
      <c r="F27" s="60">
        <f>F30+F28</f>
        <v>2828.57</v>
      </c>
    </row>
    <row r="28" spans="1:6" s="11" customFormat="1" ht="36">
      <c r="A28" s="63" t="s">
        <v>169</v>
      </c>
      <c r="B28" s="61" t="s">
        <v>8</v>
      </c>
      <c r="C28" s="61" t="s">
        <v>11</v>
      </c>
      <c r="D28" s="129">
        <v>400000000</v>
      </c>
      <c r="E28" s="61"/>
      <c r="F28" s="57">
        <f>F29</f>
        <v>23.5</v>
      </c>
    </row>
    <row r="29" spans="1:6" s="11" customFormat="1" ht="24">
      <c r="A29" s="64" t="s">
        <v>91</v>
      </c>
      <c r="B29" s="61" t="s">
        <v>8</v>
      </c>
      <c r="C29" s="61" t="s">
        <v>11</v>
      </c>
      <c r="D29" s="129">
        <v>400000000</v>
      </c>
      <c r="E29" s="61" t="s">
        <v>80</v>
      </c>
      <c r="F29" s="57">
        <v>23.5</v>
      </c>
    </row>
    <row r="30" spans="1:6" s="6" customFormat="1" ht="16.5" customHeight="1">
      <c r="A30" s="128" t="s">
        <v>74</v>
      </c>
      <c r="B30" s="54" t="s">
        <v>8</v>
      </c>
      <c r="C30" s="54" t="s">
        <v>11</v>
      </c>
      <c r="D30" s="129">
        <v>9900000000</v>
      </c>
      <c r="E30" s="54"/>
      <c r="F30" s="56">
        <f>F31+F37+F34+F40</f>
        <v>2805.07</v>
      </c>
    </row>
    <row r="31" spans="1:6" s="6" customFormat="1" ht="24">
      <c r="A31" s="128" t="s">
        <v>76</v>
      </c>
      <c r="B31" s="61" t="s">
        <v>8</v>
      </c>
      <c r="C31" s="61" t="s">
        <v>11</v>
      </c>
      <c r="D31" s="129">
        <v>9900002040</v>
      </c>
      <c r="E31" s="61"/>
      <c r="F31" s="57">
        <f>F32+F33</f>
        <v>2389.78</v>
      </c>
    </row>
    <row r="32" spans="1:6" s="6" customFormat="1" ht="48">
      <c r="A32" s="64" t="s">
        <v>75</v>
      </c>
      <c r="B32" s="54" t="s">
        <v>8</v>
      </c>
      <c r="C32" s="54" t="s">
        <v>11</v>
      </c>
      <c r="D32" s="129">
        <v>9900002040</v>
      </c>
      <c r="E32" s="54" t="s">
        <v>79</v>
      </c>
      <c r="F32" s="57">
        <v>2047.98</v>
      </c>
    </row>
    <row r="33" spans="1:6" s="6" customFormat="1" ht="24">
      <c r="A33" s="64" t="s">
        <v>91</v>
      </c>
      <c r="B33" s="54" t="s">
        <v>8</v>
      </c>
      <c r="C33" s="54" t="s">
        <v>11</v>
      </c>
      <c r="D33" s="129">
        <v>9900002040</v>
      </c>
      <c r="E33" s="54" t="s">
        <v>80</v>
      </c>
      <c r="F33" s="57">
        <v>341.8</v>
      </c>
    </row>
    <row r="34" spans="1:6" s="6" customFormat="1" ht="24">
      <c r="A34" s="63" t="s">
        <v>50</v>
      </c>
      <c r="B34" s="54" t="s">
        <v>8</v>
      </c>
      <c r="C34" s="54" t="s">
        <v>11</v>
      </c>
      <c r="D34" s="129">
        <v>9900051180</v>
      </c>
      <c r="E34" s="61"/>
      <c r="F34" s="57">
        <f>F36+F35</f>
        <v>371.8</v>
      </c>
    </row>
    <row r="35" spans="1:6" s="6" customFormat="1" ht="48">
      <c r="A35" s="64" t="s">
        <v>75</v>
      </c>
      <c r="B35" s="54" t="s">
        <v>8</v>
      </c>
      <c r="C35" s="54" t="s">
        <v>11</v>
      </c>
      <c r="D35" s="129">
        <v>9900051180</v>
      </c>
      <c r="E35" s="54" t="s">
        <v>79</v>
      </c>
      <c r="F35" s="57">
        <v>353.25</v>
      </c>
    </row>
    <row r="36" spans="1:6" s="6" customFormat="1" ht="24">
      <c r="A36" s="64" t="s">
        <v>91</v>
      </c>
      <c r="B36" s="54" t="s">
        <v>8</v>
      </c>
      <c r="C36" s="54" t="s">
        <v>11</v>
      </c>
      <c r="D36" s="129">
        <v>9900051180</v>
      </c>
      <c r="E36" s="54" t="s">
        <v>80</v>
      </c>
      <c r="F36" s="57">
        <v>18.55</v>
      </c>
    </row>
    <row r="37" spans="1:6" s="6" customFormat="1" ht="24">
      <c r="A37" s="65" t="s">
        <v>83</v>
      </c>
      <c r="B37" s="61" t="s">
        <v>8</v>
      </c>
      <c r="C37" s="61" t="s">
        <v>11</v>
      </c>
      <c r="D37" s="129">
        <v>9900059300</v>
      </c>
      <c r="E37" s="61"/>
      <c r="F37" s="57">
        <f>F38+F39</f>
        <v>23</v>
      </c>
    </row>
    <row r="38" spans="1:6" s="6" customFormat="1" ht="48">
      <c r="A38" s="64" t="s">
        <v>75</v>
      </c>
      <c r="B38" s="61" t="s">
        <v>8</v>
      </c>
      <c r="C38" s="61" t="s">
        <v>11</v>
      </c>
      <c r="D38" s="129">
        <v>9900059300</v>
      </c>
      <c r="E38" s="54" t="s">
        <v>79</v>
      </c>
      <c r="F38" s="57">
        <v>17.94</v>
      </c>
    </row>
    <row r="39" spans="1:6" s="6" customFormat="1" ht="24">
      <c r="A39" s="64" t="s">
        <v>91</v>
      </c>
      <c r="B39" s="61" t="s">
        <v>8</v>
      </c>
      <c r="C39" s="61" t="s">
        <v>11</v>
      </c>
      <c r="D39" s="129">
        <v>9900059300</v>
      </c>
      <c r="E39" s="54" t="s">
        <v>80</v>
      </c>
      <c r="F39" s="57">
        <v>5.06</v>
      </c>
    </row>
    <row r="40" spans="1:6" s="6" customFormat="1" ht="66" customHeight="1">
      <c r="A40" s="136" t="s">
        <v>168</v>
      </c>
      <c r="B40" s="54" t="s">
        <v>8</v>
      </c>
      <c r="C40" s="54" t="s">
        <v>11</v>
      </c>
      <c r="D40" s="129">
        <v>9900073150</v>
      </c>
      <c r="E40" s="54"/>
      <c r="F40" s="66">
        <f>F41+F42</f>
        <v>20.490000000000002</v>
      </c>
    </row>
    <row r="41" spans="1:6" s="6" customFormat="1" ht="48">
      <c r="A41" s="64" t="s">
        <v>75</v>
      </c>
      <c r="B41" s="54" t="s">
        <v>8</v>
      </c>
      <c r="C41" s="54" t="s">
        <v>11</v>
      </c>
      <c r="D41" s="129">
        <v>9900073150</v>
      </c>
      <c r="E41" s="54" t="s">
        <v>79</v>
      </c>
      <c r="F41" s="66">
        <v>14.49</v>
      </c>
    </row>
    <row r="42" spans="1:6" s="6" customFormat="1" ht="24">
      <c r="A42" s="64" t="s">
        <v>91</v>
      </c>
      <c r="B42" s="54" t="s">
        <v>8</v>
      </c>
      <c r="C42" s="54" t="s">
        <v>11</v>
      </c>
      <c r="D42" s="129">
        <v>9900073150</v>
      </c>
      <c r="E42" s="54" t="s">
        <v>80</v>
      </c>
      <c r="F42" s="66">
        <v>6</v>
      </c>
    </row>
    <row r="43" spans="1:6" s="6" customFormat="1" ht="17.25" customHeight="1">
      <c r="A43" s="67" t="s">
        <v>66</v>
      </c>
      <c r="B43" s="50" t="s">
        <v>8</v>
      </c>
      <c r="C43" s="50" t="s">
        <v>51</v>
      </c>
      <c r="D43" s="51"/>
      <c r="E43" s="50"/>
      <c r="F43" s="60">
        <f>F44</f>
        <v>5</v>
      </c>
    </row>
    <row r="44" spans="1:6" s="6" customFormat="1" ht="17.25" customHeight="1">
      <c r="A44" s="53" t="s">
        <v>74</v>
      </c>
      <c r="B44" s="54" t="s">
        <v>8</v>
      </c>
      <c r="C44" s="54" t="s">
        <v>51</v>
      </c>
      <c r="D44" s="129">
        <v>9900000000</v>
      </c>
      <c r="E44" s="54"/>
      <c r="F44" s="57">
        <f>F45</f>
        <v>5</v>
      </c>
    </row>
    <row r="45" spans="1:6" s="6" customFormat="1" ht="17.25" customHeight="1">
      <c r="A45" s="68" t="s">
        <v>67</v>
      </c>
      <c r="B45" s="54" t="s">
        <v>8</v>
      </c>
      <c r="C45" s="54" t="s">
        <v>51</v>
      </c>
      <c r="D45" s="129">
        <v>9900092720</v>
      </c>
      <c r="E45" s="54"/>
      <c r="F45" s="57">
        <f>F46</f>
        <v>5</v>
      </c>
    </row>
    <row r="46" spans="1:6" s="6" customFormat="1" ht="17.25" customHeight="1">
      <c r="A46" s="62" t="s">
        <v>77</v>
      </c>
      <c r="B46" s="54" t="s">
        <v>8</v>
      </c>
      <c r="C46" s="54" t="s">
        <v>51</v>
      </c>
      <c r="D46" s="129">
        <v>9900092720</v>
      </c>
      <c r="E46" s="54" t="s">
        <v>81</v>
      </c>
      <c r="F46" s="57">
        <v>5</v>
      </c>
    </row>
    <row r="47" spans="1:6" s="6" customFormat="1" ht="16.5" customHeight="1">
      <c r="A47" s="71" t="s">
        <v>31</v>
      </c>
      <c r="B47" s="59" t="s">
        <v>8</v>
      </c>
      <c r="C47" s="59" t="s">
        <v>48</v>
      </c>
      <c r="D47" s="130"/>
      <c r="E47" s="59"/>
      <c r="F47" s="60">
        <f>F48</f>
        <v>32.6</v>
      </c>
    </row>
    <row r="48" spans="1:6" s="6" customFormat="1" ht="16.5" customHeight="1">
      <c r="A48" s="128" t="s">
        <v>74</v>
      </c>
      <c r="B48" s="54" t="s">
        <v>8</v>
      </c>
      <c r="C48" s="54" t="s">
        <v>48</v>
      </c>
      <c r="D48" s="129">
        <v>9900000000</v>
      </c>
      <c r="E48" s="54"/>
      <c r="F48" s="56">
        <f>F52+F49+F54</f>
        <v>32.6</v>
      </c>
    </row>
    <row r="49" spans="1:6" s="6" customFormat="1" ht="14.25" customHeight="1">
      <c r="A49" s="128" t="s">
        <v>65</v>
      </c>
      <c r="B49" s="61" t="s">
        <v>8</v>
      </c>
      <c r="C49" s="61" t="s">
        <v>48</v>
      </c>
      <c r="D49" s="129">
        <v>9900009230</v>
      </c>
      <c r="E49" s="54"/>
      <c r="F49" s="57">
        <f>F51+F50</f>
        <v>9</v>
      </c>
    </row>
    <row r="50" spans="1:6" s="6" customFormat="1" ht="26.25" customHeight="1">
      <c r="A50" s="64" t="s">
        <v>91</v>
      </c>
      <c r="B50" s="54" t="s">
        <v>8</v>
      </c>
      <c r="C50" s="54" t="s">
        <v>48</v>
      </c>
      <c r="D50" s="129">
        <v>9900009230</v>
      </c>
      <c r="E50" s="54" t="s">
        <v>80</v>
      </c>
      <c r="F50" s="57">
        <v>1</v>
      </c>
    </row>
    <row r="51" spans="1:6" s="6" customFormat="1" ht="19.5" customHeight="1">
      <c r="A51" s="64" t="s">
        <v>77</v>
      </c>
      <c r="B51" s="61" t="s">
        <v>8</v>
      </c>
      <c r="C51" s="61" t="s">
        <v>48</v>
      </c>
      <c r="D51" s="129">
        <v>9900009230</v>
      </c>
      <c r="E51" s="54" t="s">
        <v>81</v>
      </c>
      <c r="F51" s="57">
        <v>8</v>
      </c>
    </row>
    <row r="52" spans="1:6" s="11" customFormat="1" ht="48">
      <c r="A52" s="69" t="s">
        <v>86</v>
      </c>
      <c r="B52" s="61" t="s">
        <v>8</v>
      </c>
      <c r="C52" s="61" t="s">
        <v>48</v>
      </c>
      <c r="D52" s="129">
        <v>9900024030</v>
      </c>
      <c r="E52" s="61"/>
      <c r="F52" s="57">
        <f>F53</f>
        <v>9.3</v>
      </c>
    </row>
    <row r="53" spans="1:6" s="46" customFormat="1" ht="18" customHeight="1">
      <c r="A53" s="70" t="s">
        <v>28</v>
      </c>
      <c r="B53" s="61" t="s">
        <v>8</v>
      </c>
      <c r="C53" s="61" t="s">
        <v>48</v>
      </c>
      <c r="D53" s="129">
        <v>9900024030</v>
      </c>
      <c r="E53" s="61" t="s">
        <v>82</v>
      </c>
      <c r="F53" s="57">
        <v>9.3</v>
      </c>
    </row>
    <row r="54" spans="1:6" s="46" customFormat="1" ht="60">
      <c r="A54" s="69" t="s">
        <v>90</v>
      </c>
      <c r="B54" s="61" t="s">
        <v>8</v>
      </c>
      <c r="C54" s="61" t="s">
        <v>48</v>
      </c>
      <c r="D54" s="129">
        <v>9900024040</v>
      </c>
      <c r="E54" s="61"/>
      <c r="F54" s="57">
        <f>F55</f>
        <v>14.3</v>
      </c>
    </row>
    <row r="55" spans="1:6" s="46" customFormat="1" ht="20.25" customHeight="1">
      <c r="A55" s="70" t="s">
        <v>28</v>
      </c>
      <c r="B55" s="61" t="s">
        <v>8</v>
      </c>
      <c r="C55" s="61" t="s">
        <v>48</v>
      </c>
      <c r="D55" s="129">
        <v>9900024040</v>
      </c>
      <c r="E55" s="61" t="s">
        <v>82</v>
      </c>
      <c r="F55" s="57">
        <v>14.3</v>
      </c>
    </row>
    <row r="56" spans="1:6" s="6" customFormat="1" ht="24">
      <c r="A56" s="71" t="s">
        <v>68</v>
      </c>
      <c r="B56" s="59" t="s">
        <v>17</v>
      </c>
      <c r="C56" s="59" t="s">
        <v>29</v>
      </c>
      <c r="D56" s="51"/>
      <c r="E56" s="50"/>
      <c r="F56" s="60">
        <f>F57</f>
        <v>2.8</v>
      </c>
    </row>
    <row r="57" spans="1:6" s="6" customFormat="1" ht="24">
      <c r="A57" s="71" t="s">
        <v>69</v>
      </c>
      <c r="B57" s="59" t="s">
        <v>17</v>
      </c>
      <c r="C57" s="59" t="s">
        <v>70</v>
      </c>
      <c r="D57" s="51"/>
      <c r="E57" s="50"/>
      <c r="F57" s="60">
        <f>F58+F60</f>
        <v>2.8</v>
      </c>
    </row>
    <row r="58" spans="1:6" s="6" customFormat="1" ht="36" customHeight="1">
      <c r="A58" s="72" t="s">
        <v>175</v>
      </c>
      <c r="B58" s="61" t="s">
        <v>17</v>
      </c>
      <c r="C58" s="61" t="s">
        <v>70</v>
      </c>
      <c r="D58" s="129">
        <v>200000000</v>
      </c>
      <c r="E58" s="54"/>
      <c r="F58" s="57">
        <f>F59</f>
        <v>2.5</v>
      </c>
    </row>
    <row r="59" spans="1:6" s="6" customFormat="1" ht="24">
      <c r="A59" s="62" t="s">
        <v>91</v>
      </c>
      <c r="B59" s="61" t="s">
        <v>17</v>
      </c>
      <c r="C59" s="61" t="s">
        <v>70</v>
      </c>
      <c r="D59" s="129">
        <v>200000000</v>
      </c>
      <c r="E59" s="54" t="s">
        <v>80</v>
      </c>
      <c r="F59" s="57">
        <v>2.5</v>
      </c>
    </row>
    <row r="60" spans="1:6" s="6" customFormat="1" ht="21" customHeight="1">
      <c r="A60" s="53" t="s">
        <v>74</v>
      </c>
      <c r="B60" s="61" t="s">
        <v>17</v>
      </c>
      <c r="C60" s="61" t="s">
        <v>70</v>
      </c>
      <c r="D60" s="129">
        <v>9900000000</v>
      </c>
      <c r="E60" s="54"/>
      <c r="F60" s="57">
        <f>F61</f>
        <v>0.3</v>
      </c>
    </row>
    <row r="61" spans="1:6" s="6" customFormat="1" ht="51.75" customHeight="1">
      <c r="A61" s="131" t="s">
        <v>104</v>
      </c>
      <c r="B61" s="61" t="s">
        <v>17</v>
      </c>
      <c r="C61" s="61" t="s">
        <v>70</v>
      </c>
      <c r="D61" s="129">
        <v>9900024070</v>
      </c>
      <c r="E61" s="54"/>
      <c r="F61" s="57">
        <f>F62</f>
        <v>0.3</v>
      </c>
    </row>
    <row r="62" spans="1:6" s="6" customFormat="1" ht="17.25" customHeight="1">
      <c r="A62" s="70" t="s">
        <v>28</v>
      </c>
      <c r="B62" s="61" t="s">
        <v>17</v>
      </c>
      <c r="C62" s="61" t="s">
        <v>70</v>
      </c>
      <c r="D62" s="129">
        <v>9900024070</v>
      </c>
      <c r="E62" s="54" t="s">
        <v>82</v>
      </c>
      <c r="F62" s="57">
        <v>0.3</v>
      </c>
    </row>
    <row r="63" spans="1:6" s="6" customFormat="1" ht="17.25" customHeight="1">
      <c r="A63" s="127" t="s">
        <v>170</v>
      </c>
      <c r="B63" s="59" t="s">
        <v>11</v>
      </c>
      <c r="C63" s="59" t="s">
        <v>29</v>
      </c>
      <c r="D63" s="51"/>
      <c r="E63" s="50"/>
      <c r="F63" s="60">
        <f>F64</f>
        <v>10</v>
      </c>
    </row>
    <row r="64" spans="1:6" s="6" customFormat="1" ht="17.25" customHeight="1">
      <c r="A64" s="127" t="s">
        <v>171</v>
      </c>
      <c r="B64" s="59" t="s">
        <v>11</v>
      </c>
      <c r="C64" s="59" t="s">
        <v>172</v>
      </c>
      <c r="D64" s="55"/>
      <c r="E64" s="54"/>
      <c r="F64" s="60">
        <f>F65</f>
        <v>10</v>
      </c>
    </row>
    <row r="65" spans="1:6" s="6" customFormat="1" ht="17.25" customHeight="1">
      <c r="A65" s="65" t="s">
        <v>74</v>
      </c>
      <c r="B65" s="61" t="s">
        <v>11</v>
      </c>
      <c r="C65" s="61" t="s">
        <v>172</v>
      </c>
      <c r="D65" s="129">
        <v>9900000000</v>
      </c>
      <c r="E65" s="54"/>
      <c r="F65" s="57">
        <f>F66</f>
        <v>10</v>
      </c>
    </row>
    <row r="66" spans="1:6" s="6" customFormat="1" ht="27" customHeight="1">
      <c r="A66" s="65" t="s">
        <v>173</v>
      </c>
      <c r="B66" s="61" t="s">
        <v>11</v>
      </c>
      <c r="C66" s="61" t="s">
        <v>172</v>
      </c>
      <c r="D66" s="129">
        <v>9900099040</v>
      </c>
      <c r="E66" s="54"/>
      <c r="F66" s="57">
        <f>F67</f>
        <v>10</v>
      </c>
    </row>
    <row r="67" spans="1:6" s="6" customFormat="1" ht="25.5" customHeight="1">
      <c r="A67" s="64" t="s">
        <v>91</v>
      </c>
      <c r="B67" s="61" t="s">
        <v>11</v>
      </c>
      <c r="C67" s="61" t="s">
        <v>172</v>
      </c>
      <c r="D67" s="129">
        <v>9900099040</v>
      </c>
      <c r="E67" s="54" t="s">
        <v>80</v>
      </c>
      <c r="F67" s="57">
        <v>10</v>
      </c>
    </row>
    <row r="68" spans="1:6" s="6" customFormat="1" ht="16.5" customHeight="1">
      <c r="A68" s="58" t="s">
        <v>6</v>
      </c>
      <c r="B68" s="59" t="s">
        <v>10</v>
      </c>
      <c r="C68" s="59" t="s">
        <v>29</v>
      </c>
      <c r="D68" s="55"/>
      <c r="E68" s="61"/>
      <c r="F68" s="60">
        <f>F73+F79+F69</f>
        <v>767.12</v>
      </c>
    </row>
    <row r="69" spans="1:6" s="6" customFormat="1" ht="16.5" customHeight="1">
      <c r="A69" s="58" t="s">
        <v>130</v>
      </c>
      <c r="B69" s="59" t="s">
        <v>10</v>
      </c>
      <c r="C69" s="59" t="s">
        <v>8</v>
      </c>
      <c r="D69" s="55"/>
      <c r="E69" s="61"/>
      <c r="F69" s="60">
        <f>F70</f>
        <v>25.12</v>
      </c>
    </row>
    <row r="70" spans="1:6" s="6" customFormat="1" ht="16.5" customHeight="1">
      <c r="A70" s="53" t="s">
        <v>74</v>
      </c>
      <c r="B70" s="61" t="s">
        <v>10</v>
      </c>
      <c r="C70" s="61" t="s">
        <v>8</v>
      </c>
      <c r="D70" s="129">
        <v>9900000000</v>
      </c>
      <c r="E70" s="61"/>
      <c r="F70" s="57">
        <f>F71</f>
        <v>25.12</v>
      </c>
    </row>
    <row r="71" spans="1:6" s="6" customFormat="1" ht="36">
      <c r="A71" s="99" t="s">
        <v>131</v>
      </c>
      <c r="B71" s="61" t="s">
        <v>10</v>
      </c>
      <c r="C71" s="61" t="s">
        <v>8</v>
      </c>
      <c r="D71" s="129">
        <v>9900009260</v>
      </c>
      <c r="E71" s="61"/>
      <c r="F71" s="57">
        <f>F72</f>
        <v>25.12</v>
      </c>
    </row>
    <row r="72" spans="1:6" s="6" customFormat="1" ht="24">
      <c r="A72" s="64" t="s">
        <v>91</v>
      </c>
      <c r="B72" s="61" t="s">
        <v>10</v>
      </c>
      <c r="C72" s="61" t="s">
        <v>8</v>
      </c>
      <c r="D72" s="129">
        <v>9900009260</v>
      </c>
      <c r="E72" s="61" t="s">
        <v>80</v>
      </c>
      <c r="F72" s="57">
        <v>25.12</v>
      </c>
    </row>
    <row r="73" spans="1:6" s="6" customFormat="1" ht="16.5" customHeight="1">
      <c r="A73" s="58" t="s">
        <v>21</v>
      </c>
      <c r="B73" s="59" t="s">
        <v>10</v>
      </c>
      <c r="C73" s="59" t="s">
        <v>17</v>
      </c>
      <c r="D73" s="51"/>
      <c r="E73" s="59"/>
      <c r="F73" s="60">
        <f>F74</f>
        <v>737.9</v>
      </c>
    </row>
    <row r="74" spans="1:6" s="11" customFormat="1" ht="40.5" customHeight="1">
      <c r="A74" s="73" t="s">
        <v>174</v>
      </c>
      <c r="B74" s="74" t="s">
        <v>10</v>
      </c>
      <c r="C74" s="74" t="s">
        <v>17</v>
      </c>
      <c r="D74" s="129">
        <v>100000000</v>
      </c>
      <c r="E74" s="74"/>
      <c r="F74" s="75">
        <f>F76+F75+F77</f>
        <v>737.9</v>
      </c>
    </row>
    <row r="75" spans="1:6" s="11" customFormat="1" ht="51" customHeight="1">
      <c r="A75" s="64" t="s">
        <v>75</v>
      </c>
      <c r="B75" s="74" t="s">
        <v>10</v>
      </c>
      <c r="C75" s="74" t="s">
        <v>17</v>
      </c>
      <c r="D75" s="129">
        <v>100000000</v>
      </c>
      <c r="E75" s="74" t="s">
        <v>79</v>
      </c>
      <c r="F75" s="75">
        <v>30.84</v>
      </c>
    </row>
    <row r="76" spans="1:6" s="11" customFormat="1" ht="24">
      <c r="A76" s="62" t="s">
        <v>91</v>
      </c>
      <c r="B76" s="74" t="s">
        <v>10</v>
      </c>
      <c r="C76" s="74" t="s">
        <v>17</v>
      </c>
      <c r="D76" s="129">
        <v>100000000</v>
      </c>
      <c r="E76" s="74" t="s">
        <v>80</v>
      </c>
      <c r="F76" s="75">
        <v>643.06</v>
      </c>
    </row>
    <row r="77" spans="1:6" s="11" customFormat="1" ht="31.5" customHeight="1">
      <c r="A77" s="146" t="s">
        <v>183</v>
      </c>
      <c r="B77" s="74" t="s">
        <v>10</v>
      </c>
      <c r="C77" s="74" t="s">
        <v>17</v>
      </c>
      <c r="D77" s="129" t="s">
        <v>182</v>
      </c>
      <c r="E77" s="74"/>
      <c r="F77" s="75">
        <f>F78</f>
        <v>64</v>
      </c>
    </row>
    <row r="78" spans="1:6" s="11" customFormat="1" ht="24">
      <c r="A78" s="62" t="s">
        <v>91</v>
      </c>
      <c r="B78" s="74" t="s">
        <v>10</v>
      </c>
      <c r="C78" s="74" t="s">
        <v>17</v>
      </c>
      <c r="D78" s="129" t="s">
        <v>182</v>
      </c>
      <c r="E78" s="74" t="s">
        <v>80</v>
      </c>
      <c r="F78" s="75">
        <v>64</v>
      </c>
    </row>
    <row r="79" spans="1:6" s="6" customFormat="1" ht="15.75" customHeight="1">
      <c r="A79" s="76" t="s">
        <v>49</v>
      </c>
      <c r="B79" s="77" t="s">
        <v>10</v>
      </c>
      <c r="C79" s="77" t="s">
        <v>10</v>
      </c>
      <c r="D79" s="78"/>
      <c r="E79" s="79"/>
      <c r="F79" s="80">
        <f>F80</f>
        <v>4.1</v>
      </c>
    </row>
    <row r="80" spans="1:6" s="6" customFormat="1" ht="17.25" customHeight="1">
      <c r="A80" s="53" t="s">
        <v>74</v>
      </c>
      <c r="B80" s="79" t="s">
        <v>10</v>
      </c>
      <c r="C80" s="79" t="s">
        <v>10</v>
      </c>
      <c r="D80" s="129">
        <v>9900000000</v>
      </c>
      <c r="E80" s="79"/>
      <c r="F80" s="81">
        <f>F81</f>
        <v>4.1</v>
      </c>
    </row>
    <row r="81" spans="1:6" s="6" customFormat="1" ht="60">
      <c r="A81" s="100" t="s">
        <v>87</v>
      </c>
      <c r="B81" s="79" t="s">
        <v>10</v>
      </c>
      <c r="C81" s="79" t="s">
        <v>10</v>
      </c>
      <c r="D81" s="129">
        <v>9900024020</v>
      </c>
      <c r="E81" s="79"/>
      <c r="F81" s="81">
        <f>F82</f>
        <v>4.1</v>
      </c>
    </row>
    <row r="82" spans="1:6" s="6" customFormat="1" ht="12.75">
      <c r="A82" s="82" t="s">
        <v>28</v>
      </c>
      <c r="B82" s="79" t="s">
        <v>10</v>
      </c>
      <c r="C82" s="79" t="s">
        <v>10</v>
      </c>
      <c r="D82" s="129">
        <v>9900024020</v>
      </c>
      <c r="E82" s="79" t="s">
        <v>82</v>
      </c>
      <c r="F82" s="81">
        <v>4.1</v>
      </c>
    </row>
    <row r="83" spans="1:6" s="6" customFormat="1" ht="15" customHeight="1">
      <c r="A83" s="83" t="s">
        <v>60</v>
      </c>
      <c r="B83" s="77" t="s">
        <v>52</v>
      </c>
      <c r="C83" s="77" t="s">
        <v>29</v>
      </c>
      <c r="D83" s="55"/>
      <c r="E83" s="79"/>
      <c r="F83" s="80">
        <f>F84</f>
        <v>9.9</v>
      </c>
    </row>
    <row r="84" spans="1:6" s="6" customFormat="1" ht="15" customHeight="1">
      <c r="A84" s="83" t="s">
        <v>53</v>
      </c>
      <c r="B84" s="77" t="s">
        <v>52</v>
      </c>
      <c r="C84" s="77" t="s">
        <v>8</v>
      </c>
      <c r="D84" s="55"/>
      <c r="E84" s="79"/>
      <c r="F84" s="80">
        <f>F85</f>
        <v>9.9</v>
      </c>
    </row>
    <row r="85" spans="1:6" s="6" customFormat="1" ht="15" customHeight="1">
      <c r="A85" s="53" t="s">
        <v>74</v>
      </c>
      <c r="B85" s="79" t="s">
        <v>52</v>
      </c>
      <c r="C85" s="79" t="s">
        <v>8</v>
      </c>
      <c r="D85" s="129">
        <v>9900000000</v>
      </c>
      <c r="E85" s="79"/>
      <c r="F85" s="81">
        <f>F86</f>
        <v>9.9</v>
      </c>
    </row>
    <row r="86" spans="1:6" s="6" customFormat="1" ht="15" customHeight="1">
      <c r="A86" s="84" t="s">
        <v>84</v>
      </c>
      <c r="B86" s="79" t="s">
        <v>52</v>
      </c>
      <c r="C86" s="79" t="s">
        <v>8</v>
      </c>
      <c r="D86" s="129">
        <v>9900099010</v>
      </c>
      <c r="E86" s="79"/>
      <c r="F86" s="81">
        <f>F87</f>
        <v>9.9</v>
      </c>
    </row>
    <row r="87" spans="1:6" s="6" customFormat="1" ht="24">
      <c r="A87" s="62" t="s">
        <v>91</v>
      </c>
      <c r="B87" s="79" t="s">
        <v>52</v>
      </c>
      <c r="C87" s="79" t="s">
        <v>8</v>
      </c>
      <c r="D87" s="129">
        <v>9900099010</v>
      </c>
      <c r="E87" s="79" t="s">
        <v>80</v>
      </c>
      <c r="F87" s="81">
        <v>9.9</v>
      </c>
    </row>
    <row r="88" spans="1:6" s="6" customFormat="1" ht="18.75" customHeight="1">
      <c r="A88" s="85" t="s">
        <v>7</v>
      </c>
      <c r="B88" s="86" t="s">
        <v>16</v>
      </c>
      <c r="C88" s="86" t="s">
        <v>29</v>
      </c>
      <c r="D88" s="87"/>
      <c r="E88" s="88"/>
      <c r="F88" s="89">
        <f>F89</f>
        <v>643.01</v>
      </c>
    </row>
    <row r="89" spans="1:6" s="6" customFormat="1" ht="18" customHeight="1">
      <c r="A89" s="85" t="s">
        <v>18</v>
      </c>
      <c r="B89" s="90">
        <v>10</v>
      </c>
      <c r="C89" s="90" t="s">
        <v>8</v>
      </c>
      <c r="D89" s="91"/>
      <c r="E89" s="90"/>
      <c r="F89" s="89">
        <f>F90</f>
        <v>643.01</v>
      </c>
    </row>
    <row r="90" spans="1:6" s="6" customFormat="1" ht="16.5" customHeight="1">
      <c r="A90" s="53" t="s">
        <v>74</v>
      </c>
      <c r="B90" s="92">
        <v>10</v>
      </c>
      <c r="C90" s="92" t="s">
        <v>8</v>
      </c>
      <c r="D90" s="129">
        <v>9900000000</v>
      </c>
      <c r="E90" s="92"/>
      <c r="F90" s="93">
        <f>F91</f>
        <v>643.01</v>
      </c>
    </row>
    <row r="91" spans="1:6" s="6" customFormat="1" ht="36">
      <c r="A91" s="94" t="s">
        <v>89</v>
      </c>
      <c r="B91" s="92" t="s">
        <v>16</v>
      </c>
      <c r="C91" s="92" t="s">
        <v>8</v>
      </c>
      <c r="D91" s="132">
        <v>9900010490</v>
      </c>
      <c r="E91" s="92"/>
      <c r="F91" s="93">
        <f>F92</f>
        <v>643.01</v>
      </c>
    </row>
    <row r="92" spans="1:6" s="6" customFormat="1" ht="18" customHeight="1">
      <c r="A92" s="101" t="s">
        <v>78</v>
      </c>
      <c r="B92" s="92" t="s">
        <v>16</v>
      </c>
      <c r="C92" s="92" t="s">
        <v>8</v>
      </c>
      <c r="D92" s="132">
        <v>9900010490</v>
      </c>
      <c r="E92" s="92">
        <v>300</v>
      </c>
      <c r="F92" s="93">
        <v>643.01</v>
      </c>
    </row>
    <row r="93" spans="1:6" s="6" customFormat="1" ht="18" customHeight="1">
      <c r="A93" s="95" t="s">
        <v>54</v>
      </c>
      <c r="B93" s="59" t="s">
        <v>51</v>
      </c>
      <c r="C93" s="59" t="s">
        <v>29</v>
      </c>
      <c r="D93" s="96"/>
      <c r="E93" s="59"/>
      <c r="F93" s="97">
        <f>F94</f>
        <v>2</v>
      </c>
    </row>
    <row r="94" spans="1:6" s="11" customFormat="1" ht="18" customHeight="1">
      <c r="A94" s="95" t="s">
        <v>71</v>
      </c>
      <c r="B94" s="59" t="s">
        <v>51</v>
      </c>
      <c r="C94" s="59" t="s">
        <v>9</v>
      </c>
      <c r="D94" s="96"/>
      <c r="E94" s="59"/>
      <c r="F94" s="97">
        <f>F95</f>
        <v>2</v>
      </c>
    </row>
    <row r="95" spans="1:6" s="6" customFormat="1" ht="18" customHeight="1">
      <c r="A95" s="53" t="s">
        <v>74</v>
      </c>
      <c r="B95" s="61" t="s">
        <v>51</v>
      </c>
      <c r="C95" s="61" t="s">
        <v>9</v>
      </c>
      <c r="D95" s="129">
        <v>9900000000</v>
      </c>
      <c r="E95" s="61"/>
      <c r="F95" s="98">
        <f>F96</f>
        <v>2</v>
      </c>
    </row>
    <row r="96" spans="1:6" s="6" customFormat="1" ht="28.5" customHeight="1">
      <c r="A96" s="99" t="s">
        <v>85</v>
      </c>
      <c r="B96" s="61" t="s">
        <v>51</v>
      </c>
      <c r="C96" s="61" t="s">
        <v>9</v>
      </c>
      <c r="D96" s="129">
        <v>9900099020</v>
      </c>
      <c r="E96" s="61"/>
      <c r="F96" s="98">
        <f>F97</f>
        <v>2</v>
      </c>
    </row>
    <row r="97" spans="1:7" s="6" customFormat="1" ht="24" customHeight="1">
      <c r="A97" s="62" t="s">
        <v>91</v>
      </c>
      <c r="B97" s="61" t="s">
        <v>51</v>
      </c>
      <c r="C97" s="61" t="s">
        <v>9</v>
      </c>
      <c r="D97" s="129">
        <v>9900099020</v>
      </c>
      <c r="E97" s="61" t="s">
        <v>80</v>
      </c>
      <c r="F97" s="98">
        <v>2</v>
      </c>
      <c r="G97" s="147" t="s">
        <v>177</v>
      </c>
    </row>
  </sheetData>
  <sheetProtection/>
  <mergeCells count="12">
    <mergeCell ref="A8:F8"/>
    <mergeCell ref="A9:F9"/>
    <mergeCell ref="A10:F10"/>
    <mergeCell ref="A11:F11"/>
    <mergeCell ref="D14:F14"/>
    <mergeCell ref="A1:F1"/>
    <mergeCell ref="A2:F2"/>
    <mergeCell ref="A4:F4"/>
    <mergeCell ref="A5:F5"/>
    <mergeCell ref="B6:F6"/>
    <mergeCell ref="A12:F12"/>
    <mergeCell ref="A3:F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2.25390625" style="0" customWidth="1"/>
  </cols>
  <sheetData>
    <row r="1" spans="1:7" s="2" customFormat="1" ht="11.25">
      <c r="A1" s="148" t="s">
        <v>12</v>
      </c>
      <c r="B1" s="148"/>
      <c r="C1" s="148"/>
      <c r="D1" s="148"/>
      <c r="E1" s="148"/>
      <c r="F1" s="148"/>
      <c r="G1" s="148"/>
    </row>
    <row r="2" spans="1:7" s="2" customFormat="1" ht="11.25">
      <c r="A2" s="148" t="s">
        <v>62</v>
      </c>
      <c r="B2" s="148"/>
      <c r="C2" s="148"/>
      <c r="D2" s="148"/>
      <c r="E2" s="148"/>
      <c r="F2" s="148"/>
      <c r="G2" s="148"/>
    </row>
    <row r="3" spans="1:7" s="2" customFormat="1" ht="11.25">
      <c r="A3" s="148" t="s">
        <v>178</v>
      </c>
      <c r="B3" s="148"/>
      <c r="C3" s="148"/>
      <c r="D3" s="148"/>
      <c r="E3" s="148"/>
      <c r="F3" s="148"/>
      <c r="G3" s="148"/>
    </row>
    <row r="4" spans="1:7" s="2" customFormat="1" ht="11.25">
      <c r="A4" s="148" t="s">
        <v>139</v>
      </c>
      <c r="B4" s="148"/>
      <c r="C4" s="148"/>
      <c r="D4" s="148"/>
      <c r="E4" s="148"/>
      <c r="F4" s="148"/>
      <c r="G4" s="148"/>
    </row>
    <row r="5" spans="1:7" s="2" customFormat="1" ht="11.25">
      <c r="A5" s="148" t="s">
        <v>138</v>
      </c>
      <c r="B5" s="148"/>
      <c r="C5" s="148"/>
      <c r="D5" s="148"/>
      <c r="E5" s="148"/>
      <c r="F5" s="148"/>
      <c r="G5" s="148"/>
    </row>
    <row r="6" spans="1:7" s="2" customFormat="1" ht="11.25">
      <c r="A6" s="3"/>
      <c r="B6" s="148" t="s">
        <v>187</v>
      </c>
      <c r="C6" s="148"/>
      <c r="D6" s="148"/>
      <c r="E6" s="148"/>
      <c r="F6" s="148"/>
      <c r="G6" s="148"/>
    </row>
    <row r="7" spans="1:7" s="2" customFormat="1" ht="11.25">
      <c r="A7" s="3"/>
      <c r="B7" s="3"/>
      <c r="C7" s="3"/>
      <c r="D7" s="3"/>
      <c r="E7" s="3"/>
      <c r="F7" s="3"/>
      <c r="G7" s="3"/>
    </row>
    <row r="8" spans="1:7" s="2" customFormat="1" ht="11.25">
      <c r="A8" s="148" t="s">
        <v>179</v>
      </c>
      <c r="B8" s="148"/>
      <c r="C8" s="148"/>
      <c r="D8" s="148"/>
      <c r="E8" s="148"/>
      <c r="F8" s="148"/>
      <c r="G8" s="148"/>
    </row>
    <row r="9" spans="1:7" s="2" customFormat="1" ht="11.25">
      <c r="A9" s="148" t="s">
        <v>62</v>
      </c>
      <c r="B9" s="148"/>
      <c r="C9" s="148"/>
      <c r="D9" s="148"/>
      <c r="E9" s="148"/>
      <c r="F9" s="148"/>
      <c r="G9" s="148"/>
    </row>
    <row r="10" spans="1:7" s="2" customFormat="1" ht="11.25">
      <c r="A10" s="148" t="s">
        <v>139</v>
      </c>
      <c r="B10" s="148"/>
      <c r="C10" s="148"/>
      <c r="D10" s="148"/>
      <c r="E10" s="148"/>
      <c r="F10" s="148"/>
      <c r="G10" s="148"/>
    </row>
    <row r="11" spans="1:7" ht="12.75">
      <c r="A11" s="148" t="s">
        <v>138</v>
      </c>
      <c r="B11" s="148"/>
      <c r="C11" s="148"/>
      <c r="D11" s="148"/>
      <c r="E11" s="148"/>
      <c r="F11" s="148"/>
      <c r="G11" s="148"/>
    </row>
    <row r="12" spans="1:7" ht="40.5" customHeight="1">
      <c r="A12" s="151" t="s">
        <v>141</v>
      </c>
      <c r="B12" s="151"/>
      <c r="C12" s="151"/>
      <c r="D12" s="151"/>
      <c r="E12" s="151"/>
      <c r="F12" s="151"/>
      <c r="G12" s="151"/>
    </row>
    <row r="13" spans="1:7" s="2" customFormat="1" ht="11.25">
      <c r="A13" s="3"/>
      <c r="B13" s="3"/>
      <c r="C13" s="3"/>
      <c r="D13" s="3"/>
      <c r="E13" s="3"/>
      <c r="F13" s="3"/>
      <c r="G13" s="3"/>
    </row>
    <row r="14" spans="5:7" s="2" customFormat="1" ht="12.75" customHeight="1">
      <c r="E14" s="149"/>
      <c r="F14" s="149"/>
      <c r="G14" s="149"/>
    </row>
    <row r="15" spans="1:7" ht="39.75" customHeight="1">
      <c r="A15" s="18" t="s">
        <v>23</v>
      </c>
      <c r="B15" s="45" t="s">
        <v>13</v>
      </c>
      <c r="C15" s="45" t="s">
        <v>14</v>
      </c>
      <c r="D15" s="45" t="s">
        <v>2</v>
      </c>
      <c r="E15" s="45" t="s">
        <v>3</v>
      </c>
      <c r="F15" s="45" t="s">
        <v>4</v>
      </c>
      <c r="G15" s="14" t="s">
        <v>61</v>
      </c>
    </row>
    <row r="16" spans="1:7" ht="12.7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</row>
    <row r="17" spans="1:7" ht="18.75" customHeight="1">
      <c r="A17" s="48" t="s">
        <v>73</v>
      </c>
      <c r="B17" s="14"/>
      <c r="C17" s="14"/>
      <c r="D17" s="14"/>
      <c r="E17" s="14"/>
      <c r="F17" s="14"/>
      <c r="G17" s="139">
        <f>G18+G25</f>
        <v>5584.900000000001</v>
      </c>
    </row>
    <row r="18" spans="1:7" ht="18.75" customHeight="1">
      <c r="A18" s="137" t="s">
        <v>133</v>
      </c>
      <c r="B18" s="14">
        <v>917</v>
      </c>
      <c r="C18" s="14"/>
      <c r="D18" s="14"/>
      <c r="E18" s="14"/>
      <c r="F18" s="14"/>
      <c r="G18" s="138">
        <f>G19</f>
        <v>6</v>
      </c>
    </row>
    <row r="19" spans="1:7" ht="18" customHeight="1">
      <c r="A19" s="76" t="s">
        <v>5</v>
      </c>
      <c r="B19" s="102"/>
      <c r="C19" s="50" t="s">
        <v>8</v>
      </c>
      <c r="D19" s="50" t="s">
        <v>29</v>
      </c>
      <c r="E19" s="51"/>
      <c r="F19" s="50"/>
      <c r="G19" s="138">
        <f>G20</f>
        <v>6</v>
      </c>
    </row>
    <row r="20" spans="1:7" ht="36">
      <c r="A20" s="127" t="s">
        <v>132</v>
      </c>
      <c r="B20" s="59"/>
      <c r="C20" s="50" t="s">
        <v>8</v>
      </c>
      <c r="D20" s="50" t="s">
        <v>17</v>
      </c>
      <c r="E20" s="51"/>
      <c r="F20" s="50"/>
      <c r="G20" s="52">
        <f>G21</f>
        <v>6</v>
      </c>
    </row>
    <row r="21" spans="1:7" ht="15" customHeight="1">
      <c r="A21" s="128" t="s">
        <v>74</v>
      </c>
      <c r="B21" s="104"/>
      <c r="C21" s="54" t="s">
        <v>8</v>
      </c>
      <c r="D21" s="54" t="s">
        <v>17</v>
      </c>
      <c r="E21" s="129">
        <v>9900000000</v>
      </c>
      <c r="F21" s="54"/>
      <c r="G21" s="56">
        <f>G22</f>
        <v>6</v>
      </c>
    </row>
    <row r="22" spans="1:7" ht="24">
      <c r="A22" s="135" t="s">
        <v>76</v>
      </c>
      <c r="B22" s="104"/>
      <c r="C22" s="54" t="s">
        <v>8</v>
      </c>
      <c r="D22" s="54" t="s">
        <v>17</v>
      </c>
      <c r="E22" s="129">
        <v>9900002040</v>
      </c>
      <c r="F22" s="54"/>
      <c r="G22" s="56">
        <f>G23</f>
        <v>6</v>
      </c>
    </row>
    <row r="23" spans="1:7" ht="24">
      <c r="A23" s="64" t="s">
        <v>91</v>
      </c>
      <c r="B23" s="54"/>
      <c r="C23" s="54" t="s">
        <v>8</v>
      </c>
      <c r="D23" s="54" t="s">
        <v>17</v>
      </c>
      <c r="E23" s="129">
        <v>9900002040</v>
      </c>
      <c r="F23" s="54" t="s">
        <v>80</v>
      </c>
      <c r="G23" s="57">
        <v>6</v>
      </c>
    </row>
    <row r="24" spans="1:7" ht="12.75" customHeight="1">
      <c r="A24" s="152"/>
      <c r="B24" s="152"/>
      <c r="C24" s="152"/>
      <c r="D24" s="152"/>
      <c r="E24" s="152"/>
      <c r="F24" s="152"/>
      <c r="G24" s="152"/>
    </row>
    <row r="25" spans="1:7" ht="15.75" customHeight="1">
      <c r="A25" s="10" t="s">
        <v>63</v>
      </c>
      <c r="B25" s="9" t="s">
        <v>30</v>
      </c>
      <c r="C25" s="14"/>
      <c r="D25" s="14"/>
      <c r="E25" s="14"/>
      <c r="F25" s="14"/>
      <c r="G25" s="138">
        <f>G26+G72+G92+G60+G87+G97+G67</f>
        <v>5578.900000000001</v>
      </c>
    </row>
    <row r="26" spans="1:7" s="13" customFormat="1" ht="18" customHeight="1">
      <c r="A26" s="76" t="s">
        <v>5</v>
      </c>
      <c r="B26" s="102"/>
      <c r="C26" s="50" t="s">
        <v>8</v>
      </c>
      <c r="D26" s="50" t="s">
        <v>29</v>
      </c>
      <c r="E26" s="51"/>
      <c r="F26" s="50"/>
      <c r="G26" s="52">
        <f>G27+G31+G51+G47</f>
        <v>4144.070000000001</v>
      </c>
    </row>
    <row r="27" spans="1:7" s="13" customFormat="1" ht="24">
      <c r="A27" s="76" t="s">
        <v>19</v>
      </c>
      <c r="B27" s="102"/>
      <c r="C27" s="50" t="s">
        <v>8</v>
      </c>
      <c r="D27" s="50" t="s">
        <v>9</v>
      </c>
      <c r="E27" s="51"/>
      <c r="F27" s="50"/>
      <c r="G27" s="52">
        <f>G28</f>
        <v>1277.9</v>
      </c>
    </row>
    <row r="28" spans="1:7" ht="15.75" customHeight="1">
      <c r="A28" s="128" t="s">
        <v>74</v>
      </c>
      <c r="B28" s="103"/>
      <c r="C28" s="54" t="s">
        <v>8</v>
      </c>
      <c r="D28" s="54" t="s">
        <v>9</v>
      </c>
      <c r="E28" s="129">
        <v>9900000000</v>
      </c>
      <c r="F28" s="54"/>
      <c r="G28" s="56">
        <f>G29</f>
        <v>1277.9</v>
      </c>
    </row>
    <row r="29" spans="1:7" ht="15.75" customHeight="1">
      <c r="A29" s="128" t="s">
        <v>22</v>
      </c>
      <c r="B29" s="103"/>
      <c r="C29" s="54" t="s">
        <v>8</v>
      </c>
      <c r="D29" s="54" t="s">
        <v>9</v>
      </c>
      <c r="E29" s="129" t="s">
        <v>103</v>
      </c>
      <c r="F29" s="54"/>
      <c r="G29" s="56">
        <f>G30</f>
        <v>1277.9</v>
      </c>
    </row>
    <row r="30" spans="1:7" s="6" customFormat="1" ht="48">
      <c r="A30" s="64" t="s">
        <v>75</v>
      </c>
      <c r="B30" s="54"/>
      <c r="C30" s="54" t="s">
        <v>8</v>
      </c>
      <c r="D30" s="54" t="s">
        <v>9</v>
      </c>
      <c r="E30" s="129" t="s">
        <v>103</v>
      </c>
      <c r="F30" s="54" t="s">
        <v>79</v>
      </c>
      <c r="G30" s="57">
        <v>1277.9</v>
      </c>
    </row>
    <row r="31" spans="1:7" s="6" customFormat="1" ht="36">
      <c r="A31" s="71" t="s">
        <v>20</v>
      </c>
      <c r="B31" s="54"/>
      <c r="C31" s="59" t="s">
        <v>8</v>
      </c>
      <c r="D31" s="59" t="s">
        <v>11</v>
      </c>
      <c r="E31" s="130"/>
      <c r="F31" s="59"/>
      <c r="G31" s="60">
        <f>G34+G32</f>
        <v>2828.57</v>
      </c>
    </row>
    <row r="32" spans="1:7" s="6" customFormat="1" ht="36">
      <c r="A32" s="63" t="s">
        <v>169</v>
      </c>
      <c r="B32" s="54"/>
      <c r="C32" s="61" t="s">
        <v>8</v>
      </c>
      <c r="D32" s="61" t="s">
        <v>11</v>
      </c>
      <c r="E32" s="129">
        <v>400000000</v>
      </c>
      <c r="F32" s="61"/>
      <c r="G32" s="57">
        <f>G33</f>
        <v>23.5</v>
      </c>
    </row>
    <row r="33" spans="1:7" s="6" customFormat="1" ht="24">
      <c r="A33" s="64" t="s">
        <v>91</v>
      </c>
      <c r="B33" s="54"/>
      <c r="C33" s="61" t="s">
        <v>8</v>
      </c>
      <c r="D33" s="61" t="s">
        <v>11</v>
      </c>
      <c r="E33" s="129">
        <v>400000000</v>
      </c>
      <c r="F33" s="61" t="s">
        <v>80</v>
      </c>
      <c r="G33" s="57">
        <v>23.5</v>
      </c>
    </row>
    <row r="34" spans="1:7" s="6" customFormat="1" ht="15" customHeight="1">
      <c r="A34" s="128" t="s">
        <v>74</v>
      </c>
      <c r="B34" s="54"/>
      <c r="C34" s="54" t="s">
        <v>8</v>
      </c>
      <c r="D34" s="54" t="s">
        <v>11</v>
      </c>
      <c r="E34" s="129">
        <v>9900000000</v>
      </c>
      <c r="F34" s="54"/>
      <c r="G34" s="56">
        <f>G35+G41+G38+G44</f>
        <v>2805.07</v>
      </c>
    </row>
    <row r="35" spans="1:7" s="6" customFormat="1" ht="24">
      <c r="A35" s="128" t="s">
        <v>76</v>
      </c>
      <c r="B35" s="54"/>
      <c r="C35" s="61" t="s">
        <v>8</v>
      </c>
      <c r="D35" s="61" t="s">
        <v>11</v>
      </c>
      <c r="E35" s="129">
        <v>9900002040</v>
      </c>
      <c r="F35" s="61"/>
      <c r="G35" s="57">
        <f>G36+G37</f>
        <v>2389.78</v>
      </c>
    </row>
    <row r="36" spans="1:7" s="6" customFormat="1" ht="48">
      <c r="A36" s="64" t="s">
        <v>75</v>
      </c>
      <c r="B36" s="50"/>
      <c r="C36" s="54" t="s">
        <v>8</v>
      </c>
      <c r="D36" s="54" t="s">
        <v>11</v>
      </c>
      <c r="E36" s="129">
        <v>9900002040</v>
      </c>
      <c r="F36" s="54" t="s">
        <v>79</v>
      </c>
      <c r="G36" s="57">
        <v>2047.98</v>
      </c>
    </row>
    <row r="37" spans="1:7" s="6" customFormat="1" ht="24">
      <c r="A37" s="64" t="s">
        <v>91</v>
      </c>
      <c r="B37" s="54"/>
      <c r="C37" s="54" t="s">
        <v>8</v>
      </c>
      <c r="D37" s="54" t="s">
        <v>11</v>
      </c>
      <c r="E37" s="129">
        <v>9900002040</v>
      </c>
      <c r="F37" s="54" t="s">
        <v>80</v>
      </c>
      <c r="G37" s="57">
        <v>341.8</v>
      </c>
    </row>
    <row r="38" spans="1:7" s="6" customFormat="1" ht="24">
      <c r="A38" s="63" t="s">
        <v>50</v>
      </c>
      <c r="B38" s="54"/>
      <c r="C38" s="54" t="s">
        <v>8</v>
      </c>
      <c r="D38" s="54" t="s">
        <v>11</v>
      </c>
      <c r="E38" s="129">
        <v>9900051180</v>
      </c>
      <c r="F38" s="61"/>
      <c r="G38" s="57">
        <f>G40+G39</f>
        <v>371.8</v>
      </c>
    </row>
    <row r="39" spans="1:7" s="11" customFormat="1" ht="48">
      <c r="A39" s="64" t="s">
        <v>75</v>
      </c>
      <c r="B39" s="59"/>
      <c r="C39" s="54" t="s">
        <v>8</v>
      </c>
      <c r="D39" s="54" t="s">
        <v>11</v>
      </c>
      <c r="E39" s="129">
        <v>9900051180</v>
      </c>
      <c r="F39" s="54" t="s">
        <v>79</v>
      </c>
      <c r="G39" s="57">
        <v>353.25</v>
      </c>
    </row>
    <row r="40" spans="1:7" s="46" customFormat="1" ht="24">
      <c r="A40" s="64" t="s">
        <v>91</v>
      </c>
      <c r="B40" s="61"/>
      <c r="C40" s="54" t="s">
        <v>8</v>
      </c>
      <c r="D40" s="54" t="s">
        <v>11</v>
      </c>
      <c r="E40" s="129">
        <v>9900051180</v>
      </c>
      <c r="F40" s="54" t="s">
        <v>80</v>
      </c>
      <c r="G40" s="57">
        <v>18.55</v>
      </c>
    </row>
    <row r="41" spans="1:7" s="46" customFormat="1" ht="24">
      <c r="A41" s="65" t="s">
        <v>83</v>
      </c>
      <c r="B41" s="61"/>
      <c r="C41" s="61" t="s">
        <v>8</v>
      </c>
      <c r="D41" s="61" t="s">
        <v>11</v>
      </c>
      <c r="E41" s="129">
        <v>9900059300</v>
      </c>
      <c r="F41" s="61"/>
      <c r="G41" s="57">
        <f>G42+G43</f>
        <v>23</v>
      </c>
    </row>
    <row r="42" spans="1:7" s="46" customFormat="1" ht="48">
      <c r="A42" s="64" t="s">
        <v>75</v>
      </c>
      <c r="B42" s="61"/>
      <c r="C42" s="61" t="s">
        <v>8</v>
      </c>
      <c r="D42" s="61" t="s">
        <v>11</v>
      </c>
      <c r="E42" s="129">
        <v>9900059300</v>
      </c>
      <c r="F42" s="54" t="s">
        <v>79</v>
      </c>
      <c r="G42" s="57">
        <v>17.94</v>
      </c>
    </row>
    <row r="43" spans="1:7" s="46" customFormat="1" ht="24">
      <c r="A43" s="64" t="s">
        <v>91</v>
      </c>
      <c r="B43" s="61"/>
      <c r="C43" s="61" t="s">
        <v>8</v>
      </c>
      <c r="D43" s="61" t="s">
        <v>11</v>
      </c>
      <c r="E43" s="129">
        <v>9900059300</v>
      </c>
      <c r="F43" s="54" t="s">
        <v>80</v>
      </c>
      <c r="G43" s="57">
        <v>5.06</v>
      </c>
    </row>
    <row r="44" spans="1:7" s="46" customFormat="1" ht="62.25" customHeight="1">
      <c r="A44" s="136" t="s">
        <v>168</v>
      </c>
      <c r="B44" s="61"/>
      <c r="C44" s="54" t="s">
        <v>8</v>
      </c>
      <c r="D44" s="54" t="s">
        <v>11</v>
      </c>
      <c r="E44" s="129">
        <v>9900073150</v>
      </c>
      <c r="F44" s="54"/>
      <c r="G44" s="66">
        <f>G45+G46</f>
        <v>20.490000000000002</v>
      </c>
    </row>
    <row r="45" spans="1:7" s="46" customFormat="1" ht="48">
      <c r="A45" s="64" t="s">
        <v>75</v>
      </c>
      <c r="B45" s="61"/>
      <c r="C45" s="54" t="s">
        <v>8</v>
      </c>
      <c r="D45" s="54" t="s">
        <v>11</v>
      </c>
      <c r="E45" s="129">
        <v>9900073150</v>
      </c>
      <c r="F45" s="54" t="s">
        <v>79</v>
      </c>
      <c r="G45" s="66">
        <v>14.49</v>
      </c>
    </row>
    <row r="46" spans="1:7" s="46" customFormat="1" ht="24">
      <c r="A46" s="64" t="s">
        <v>91</v>
      </c>
      <c r="B46" s="61"/>
      <c r="C46" s="54" t="s">
        <v>8</v>
      </c>
      <c r="D46" s="54" t="s">
        <v>11</v>
      </c>
      <c r="E46" s="129">
        <v>9900073150</v>
      </c>
      <c r="F46" s="54" t="s">
        <v>80</v>
      </c>
      <c r="G46" s="66">
        <v>6</v>
      </c>
    </row>
    <row r="47" spans="1:7" s="46" customFormat="1" ht="16.5" customHeight="1">
      <c r="A47" s="67" t="s">
        <v>66</v>
      </c>
      <c r="B47" s="61"/>
      <c r="C47" s="50" t="s">
        <v>8</v>
      </c>
      <c r="D47" s="50" t="s">
        <v>51</v>
      </c>
      <c r="E47" s="51"/>
      <c r="F47" s="50"/>
      <c r="G47" s="60">
        <f>G48</f>
        <v>5</v>
      </c>
    </row>
    <row r="48" spans="1:7" s="6" customFormat="1" ht="16.5" customHeight="1">
      <c r="A48" s="53" t="s">
        <v>74</v>
      </c>
      <c r="B48" s="61"/>
      <c r="C48" s="54" t="s">
        <v>8</v>
      </c>
      <c r="D48" s="54" t="s">
        <v>51</v>
      </c>
      <c r="E48" s="129">
        <v>9900000000</v>
      </c>
      <c r="F48" s="54"/>
      <c r="G48" s="57">
        <f>G49</f>
        <v>5</v>
      </c>
    </row>
    <row r="49" spans="1:7" s="6" customFormat="1" ht="16.5" customHeight="1">
      <c r="A49" s="68" t="s">
        <v>67</v>
      </c>
      <c r="B49" s="61"/>
      <c r="C49" s="54" t="s">
        <v>8</v>
      </c>
      <c r="D49" s="54" t="s">
        <v>51</v>
      </c>
      <c r="E49" s="129">
        <v>9900092720</v>
      </c>
      <c r="F49" s="54"/>
      <c r="G49" s="57">
        <f>G50</f>
        <v>5</v>
      </c>
    </row>
    <row r="50" spans="1:7" s="6" customFormat="1" ht="16.5" customHeight="1">
      <c r="A50" s="62" t="s">
        <v>77</v>
      </c>
      <c r="B50" s="61"/>
      <c r="C50" s="54" t="s">
        <v>8</v>
      </c>
      <c r="D50" s="54" t="s">
        <v>51</v>
      </c>
      <c r="E50" s="129">
        <v>9900092720</v>
      </c>
      <c r="F50" s="54" t="s">
        <v>81</v>
      </c>
      <c r="G50" s="57">
        <v>5</v>
      </c>
    </row>
    <row r="51" spans="1:7" s="11" customFormat="1" ht="16.5" customHeight="1">
      <c r="A51" s="71" t="s">
        <v>31</v>
      </c>
      <c r="B51" s="59"/>
      <c r="C51" s="59" t="s">
        <v>8</v>
      </c>
      <c r="D51" s="59" t="s">
        <v>48</v>
      </c>
      <c r="E51" s="130"/>
      <c r="F51" s="59"/>
      <c r="G51" s="60">
        <f>G52</f>
        <v>32.6</v>
      </c>
    </row>
    <row r="52" spans="1:7" s="11" customFormat="1" ht="16.5" customHeight="1">
      <c r="A52" s="128" t="s">
        <v>74</v>
      </c>
      <c r="B52" s="59"/>
      <c r="C52" s="54" t="s">
        <v>8</v>
      </c>
      <c r="D52" s="54" t="s">
        <v>48</v>
      </c>
      <c r="E52" s="129">
        <v>9900000000</v>
      </c>
      <c r="F52" s="54"/>
      <c r="G52" s="56">
        <f>G56+G53+G58</f>
        <v>32.6</v>
      </c>
    </row>
    <row r="53" spans="1:7" s="6" customFormat="1" ht="16.5" customHeight="1">
      <c r="A53" s="128" t="s">
        <v>65</v>
      </c>
      <c r="B53" s="61"/>
      <c r="C53" s="61" t="s">
        <v>8</v>
      </c>
      <c r="D53" s="61" t="s">
        <v>48</v>
      </c>
      <c r="E53" s="129">
        <v>9900009230</v>
      </c>
      <c r="F53" s="54"/>
      <c r="G53" s="57">
        <f>G55+G54</f>
        <v>9</v>
      </c>
    </row>
    <row r="54" spans="1:7" s="6" customFormat="1" ht="24">
      <c r="A54" s="64" t="s">
        <v>91</v>
      </c>
      <c r="B54" s="61"/>
      <c r="C54" s="54" t="s">
        <v>8</v>
      </c>
      <c r="D54" s="54" t="s">
        <v>48</v>
      </c>
      <c r="E54" s="129">
        <v>9900009230</v>
      </c>
      <c r="F54" s="54" t="s">
        <v>80</v>
      </c>
      <c r="G54" s="57">
        <v>1</v>
      </c>
    </row>
    <row r="55" spans="1:7" s="6" customFormat="1" ht="16.5" customHeight="1">
      <c r="A55" s="64" t="s">
        <v>77</v>
      </c>
      <c r="B55" s="61"/>
      <c r="C55" s="61" t="s">
        <v>8</v>
      </c>
      <c r="D55" s="61" t="s">
        <v>48</v>
      </c>
      <c r="E55" s="129">
        <v>9900009230</v>
      </c>
      <c r="F55" s="54" t="s">
        <v>81</v>
      </c>
      <c r="G55" s="57">
        <v>8</v>
      </c>
    </row>
    <row r="56" spans="1:7" s="6" customFormat="1" ht="48">
      <c r="A56" s="69" t="s">
        <v>86</v>
      </c>
      <c r="B56" s="61"/>
      <c r="C56" s="61" t="s">
        <v>8</v>
      </c>
      <c r="D56" s="61" t="s">
        <v>48</v>
      </c>
      <c r="E56" s="129">
        <v>9900024030</v>
      </c>
      <c r="F56" s="61"/>
      <c r="G56" s="57">
        <f>G57</f>
        <v>9.3</v>
      </c>
    </row>
    <row r="57" spans="1:7" s="6" customFormat="1" ht="16.5" customHeight="1">
      <c r="A57" s="70" t="s">
        <v>28</v>
      </c>
      <c r="B57" s="61"/>
      <c r="C57" s="61" t="s">
        <v>8</v>
      </c>
      <c r="D57" s="61" t="s">
        <v>48</v>
      </c>
      <c r="E57" s="129">
        <v>9900024030</v>
      </c>
      <c r="F57" s="61" t="s">
        <v>82</v>
      </c>
      <c r="G57" s="57">
        <v>9.3</v>
      </c>
    </row>
    <row r="58" spans="1:7" s="6" customFormat="1" ht="60">
      <c r="A58" s="69" t="s">
        <v>90</v>
      </c>
      <c r="B58" s="61"/>
      <c r="C58" s="61" t="s">
        <v>8</v>
      </c>
      <c r="D58" s="61" t="s">
        <v>48</v>
      </c>
      <c r="E58" s="129">
        <v>9900024040</v>
      </c>
      <c r="F58" s="61"/>
      <c r="G58" s="57">
        <f>G59</f>
        <v>14.3</v>
      </c>
    </row>
    <row r="59" spans="1:7" s="6" customFormat="1" ht="16.5" customHeight="1">
      <c r="A59" s="70" t="s">
        <v>28</v>
      </c>
      <c r="B59" s="59"/>
      <c r="C59" s="61" t="s">
        <v>8</v>
      </c>
      <c r="D59" s="61" t="s">
        <v>48</v>
      </c>
      <c r="E59" s="129">
        <v>9900024040</v>
      </c>
      <c r="F59" s="61" t="s">
        <v>82</v>
      </c>
      <c r="G59" s="57">
        <v>14.3</v>
      </c>
    </row>
    <row r="60" spans="1:7" s="6" customFormat="1" ht="24">
      <c r="A60" s="71" t="s">
        <v>68</v>
      </c>
      <c r="B60" s="59"/>
      <c r="C60" s="59" t="s">
        <v>17</v>
      </c>
      <c r="D60" s="59" t="s">
        <v>29</v>
      </c>
      <c r="E60" s="51"/>
      <c r="F60" s="50"/>
      <c r="G60" s="60">
        <f>G61</f>
        <v>2.8</v>
      </c>
    </row>
    <row r="61" spans="1:7" s="6" customFormat="1" ht="24">
      <c r="A61" s="71" t="s">
        <v>69</v>
      </c>
      <c r="B61" s="61"/>
      <c r="C61" s="59" t="s">
        <v>17</v>
      </c>
      <c r="D61" s="59" t="s">
        <v>70</v>
      </c>
      <c r="E61" s="51"/>
      <c r="F61" s="50"/>
      <c r="G61" s="60">
        <f>G62+G64</f>
        <v>2.8</v>
      </c>
    </row>
    <row r="62" spans="1:7" s="6" customFormat="1" ht="39.75" customHeight="1">
      <c r="A62" s="72" t="s">
        <v>175</v>
      </c>
      <c r="B62" s="61"/>
      <c r="C62" s="61" t="s">
        <v>17</v>
      </c>
      <c r="D62" s="61" t="s">
        <v>70</v>
      </c>
      <c r="E62" s="129">
        <v>200000000</v>
      </c>
      <c r="F62" s="54"/>
      <c r="G62" s="57">
        <f>G63</f>
        <v>2.5</v>
      </c>
    </row>
    <row r="63" spans="1:7" s="6" customFormat="1" ht="24">
      <c r="A63" s="62" t="s">
        <v>91</v>
      </c>
      <c r="B63" s="61"/>
      <c r="C63" s="61" t="s">
        <v>17</v>
      </c>
      <c r="D63" s="61" t="s">
        <v>70</v>
      </c>
      <c r="E63" s="129">
        <v>200000000</v>
      </c>
      <c r="F63" s="54" t="s">
        <v>80</v>
      </c>
      <c r="G63" s="57">
        <v>2.5</v>
      </c>
    </row>
    <row r="64" spans="1:7" s="6" customFormat="1" ht="15" customHeight="1">
      <c r="A64" s="53" t="s">
        <v>74</v>
      </c>
      <c r="B64" s="61"/>
      <c r="C64" s="61" t="s">
        <v>17</v>
      </c>
      <c r="D64" s="61" t="s">
        <v>70</v>
      </c>
      <c r="E64" s="129">
        <v>9900000000</v>
      </c>
      <c r="F64" s="54"/>
      <c r="G64" s="57">
        <f>G65</f>
        <v>0.3</v>
      </c>
    </row>
    <row r="65" spans="1:7" s="6" customFormat="1" ht="60">
      <c r="A65" s="131" t="s">
        <v>104</v>
      </c>
      <c r="B65" s="61"/>
      <c r="C65" s="61" t="s">
        <v>17</v>
      </c>
      <c r="D65" s="61" t="s">
        <v>70</v>
      </c>
      <c r="E65" s="129">
        <v>9900024070</v>
      </c>
      <c r="F65" s="54"/>
      <c r="G65" s="57">
        <f>G66</f>
        <v>0.3</v>
      </c>
    </row>
    <row r="66" spans="1:7" s="6" customFormat="1" ht="15.75" customHeight="1">
      <c r="A66" s="70" t="s">
        <v>28</v>
      </c>
      <c r="B66" s="59"/>
      <c r="C66" s="61" t="s">
        <v>17</v>
      </c>
      <c r="D66" s="61" t="s">
        <v>70</v>
      </c>
      <c r="E66" s="129">
        <v>9900024070</v>
      </c>
      <c r="F66" s="54" t="s">
        <v>82</v>
      </c>
      <c r="G66" s="57">
        <v>0.3</v>
      </c>
    </row>
    <row r="67" spans="1:7" s="6" customFormat="1" ht="15.75" customHeight="1">
      <c r="A67" s="127" t="s">
        <v>170</v>
      </c>
      <c r="B67" s="59"/>
      <c r="C67" s="59" t="s">
        <v>11</v>
      </c>
      <c r="D67" s="59" t="s">
        <v>29</v>
      </c>
      <c r="E67" s="51"/>
      <c r="F67" s="50"/>
      <c r="G67" s="60">
        <f>G68</f>
        <v>10</v>
      </c>
    </row>
    <row r="68" spans="1:7" s="6" customFormat="1" ht="15.75" customHeight="1">
      <c r="A68" s="127" t="s">
        <v>171</v>
      </c>
      <c r="B68" s="59"/>
      <c r="C68" s="59" t="s">
        <v>11</v>
      </c>
      <c r="D68" s="59" t="s">
        <v>172</v>
      </c>
      <c r="E68" s="55"/>
      <c r="F68" s="54"/>
      <c r="G68" s="60">
        <f>G69</f>
        <v>10</v>
      </c>
    </row>
    <row r="69" spans="1:7" s="6" customFormat="1" ht="15.75" customHeight="1">
      <c r="A69" s="65" t="s">
        <v>74</v>
      </c>
      <c r="B69" s="59"/>
      <c r="C69" s="61" t="s">
        <v>11</v>
      </c>
      <c r="D69" s="61" t="s">
        <v>172</v>
      </c>
      <c r="E69" s="129">
        <v>9900000000</v>
      </c>
      <c r="F69" s="54"/>
      <c r="G69" s="57">
        <f>G70</f>
        <v>10</v>
      </c>
    </row>
    <row r="70" spans="1:7" s="6" customFormat="1" ht="27" customHeight="1">
      <c r="A70" s="65" t="s">
        <v>173</v>
      </c>
      <c r="B70" s="59"/>
      <c r="C70" s="61" t="s">
        <v>11</v>
      </c>
      <c r="D70" s="61" t="s">
        <v>172</v>
      </c>
      <c r="E70" s="129">
        <v>9900099040</v>
      </c>
      <c r="F70" s="54"/>
      <c r="G70" s="57">
        <f>G71</f>
        <v>10</v>
      </c>
    </row>
    <row r="71" spans="1:7" s="6" customFormat="1" ht="29.25" customHeight="1">
      <c r="A71" s="64" t="s">
        <v>91</v>
      </c>
      <c r="B71" s="59"/>
      <c r="C71" s="61" t="s">
        <v>11</v>
      </c>
      <c r="D71" s="61" t="s">
        <v>172</v>
      </c>
      <c r="E71" s="129">
        <v>9900099040</v>
      </c>
      <c r="F71" s="54" t="s">
        <v>80</v>
      </c>
      <c r="G71" s="57">
        <v>10</v>
      </c>
    </row>
    <row r="72" spans="1:7" s="6" customFormat="1" ht="15.75" customHeight="1">
      <c r="A72" s="58" t="s">
        <v>6</v>
      </c>
      <c r="B72" s="59"/>
      <c r="C72" s="59" t="s">
        <v>10</v>
      </c>
      <c r="D72" s="59" t="s">
        <v>29</v>
      </c>
      <c r="E72" s="55"/>
      <c r="F72" s="61"/>
      <c r="G72" s="60">
        <f>G77+G83+G73</f>
        <v>767.12</v>
      </c>
    </row>
    <row r="73" spans="1:7" s="6" customFormat="1" ht="15.75" customHeight="1">
      <c r="A73" s="58" t="s">
        <v>130</v>
      </c>
      <c r="B73" s="59"/>
      <c r="C73" s="59" t="s">
        <v>10</v>
      </c>
      <c r="D73" s="59" t="s">
        <v>8</v>
      </c>
      <c r="E73" s="55"/>
      <c r="F73" s="61"/>
      <c r="G73" s="60">
        <f>G74</f>
        <v>25.12</v>
      </c>
    </row>
    <row r="74" spans="1:7" s="6" customFormat="1" ht="15.75" customHeight="1">
      <c r="A74" s="53" t="s">
        <v>74</v>
      </c>
      <c r="B74" s="59"/>
      <c r="C74" s="61" t="s">
        <v>10</v>
      </c>
      <c r="D74" s="61" t="s">
        <v>8</v>
      </c>
      <c r="E74" s="129">
        <v>9900000000</v>
      </c>
      <c r="F74" s="61"/>
      <c r="G74" s="57">
        <f>G75</f>
        <v>25.12</v>
      </c>
    </row>
    <row r="75" spans="1:7" s="11" customFormat="1" ht="36">
      <c r="A75" s="99" t="s">
        <v>131</v>
      </c>
      <c r="B75" s="59"/>
      <c r="C75" s="61" t="s">
        <v>10</v>
      </c>
      <c r="D75" s="61" t="s">
        <v>8</v>
      </c>
      <c r="E75" s="129">
        <v>9900009260</v>
      </c>
      <c r="F75" s="61"/>
      <c r="G75" s="57">
        <f>G76</f>
        <v>25.12</v>
      </c>
    </row>
    <row r="76" spans="1:7" s="6" customFormat="1" ht="24">
      <c r="A76" s="64" t="s">
        <v>91</v>
      </c>
      <c r="B76" s="61"/>
      <c r="C76" s="61" t="s">
        <v>10</v>
      </c>
      <c r="D76" s="61" t="s">
        <v>8</v>
      </c>
      <c r="E76" s="129">
        <v>9900009260</v>
      </c>
      <c r="F76" s="61" t="s">
        <v>80</v>
      </c>
      <c r="G76" s="57">
        <v>25.12</v>
      </c>
    </row>
    <row r="77" spans="1:7" s="6" customFormat="1" ht="18" customHeight="1">
      <c r="A77" s="58" t="s">
        <v>21</v>
      </c>
      <c r="B77" s="61"/>
      <c r="C77" s="59" t="s">
        <v>10</v>
      </c>
      <c r="D77" s="59" t="s">
        <v>17</v>
      </c>
      <c r="E77" s="51"/>
      <c r="F77" s="59"/>
      <c r="G77" s="60">
        <f>G78</f>
        <v>737.9</v>
      </c>
    </row>
    <row r="78" spans="1:7" s="6" customFormat="1" ht="36">
      <c r="A78" s="73" t="s">
        <v>174</v>
      </c>
      <c r="B78" s="61"/>
      <c r="C78" s="74" t="s">
        <v>10</v>
      </c>
      <c r="D78" s="74" t="s">
        <v>17</v>
      </c>
      <c r="E78" s="129">
        <v>100000000</v>
      </c>
      <c r="F78" s="74"/>
      <c r="G78" s="75">
        <f>G80+G79+G81</f>
        <v>737.9</v>
      </c>
    </row>
    <row r="79" spans="1:7" s="6" customFormat="1" ht="48">
      <c r="A79" s="64" t="s">
        <v>75</v>
      </c>
      <c r="B79" s="61"/>
      <c r="C79" s="74" t="s">
        <v>10</v>
      </c>
      <c r="D79" s="74" t="s">
        <v>17</v>
      </c>
      <c r="E79" s="129">
        <v>100000000</v>
      </c>
      <c r="F79" s="74" t="s">
        <v>79</v>
      </c>
      <c r="G79" s="75">
        <v>30.84</v>
      </c>
    </row>
    <row r="80" spans="1:7" s="6" customFormat="1" ht="24">
      <c r="A80" s="62" t="s">
        <v>91</v>
      </c>
      <c r="B80" s="61"/>
      <c r="C80" s="74" t="s">
        <v>10</v>
      </c>
      <c r="D80" s="74" t="s">
        <v>17</v>
      </c>
      <c r="E80" s="129">
        <v>100000000</v>
      </c>
      <c r="F80" s="74" t="s">
        <v>80</v>
      </c>
      <c r="G80" s="75">
        <v>643.06</v>
      </c>
    </row>
    <row r="81" spans="1:7" s="6" customFormat="1" ht="25.5">
      <c r="A81" s="146" t="s">
        <v>183</v>
      </c>
      <c r="B81" s="61"/>
      <c r="C81" s="74" t="s">
        <v>10</v>
      </c>
      <c r="D81" s="74" t="s">
        <v>17</v>
      </c>
      <c r="E81" s="129" t="s">
        <v>182</v>
      </c>
      <c r="F81" s="74"/>
      <c r="G81" s="75">
        <f>G82</f>
        <v>64</v>
      </c>
    </row>
    <row r="82" spans="1:7" s="6" customFormat="1" ht="24">
      <c r="A82" s="62" t="s">
        <v>91</v>
      </c>
      <c r="B82" s="61"/>
      <c r="C82" s="74" t="s">
        <v>10</v>
      </c>
      <c r="D82" s="74" t="s">
        <v>17</v>
      </c>
      <c r="E82" s="129" t="s">
        <v>182</v>
      </c>
      <c r="F82" s="74" t="s">
        <v>80</v>
      </c>
      <c r="G82" s="75">
        <v>64</v>
      </c>
    </row>
    <row r="83" spans="1:7" s="6" customFormat="1" ht="18.75" customHeight="1">
      <c r="A83" s="76" t="s">
        <v>49</v>
      </c>
      <c r="B83" s="61"/>
      <c r="C83" s="77" t="s">
        <v>10</v>
      </c>
      <c r="D83" s="77" t="s">
        <v>10</v>
      </c>
      <c r="E83" s="78"/>
      <c r="F83" s="79"/>
      <c r="G83" s="80">
        <f>G84</f>
        <v>4.1</v>
      </c>
    </row>
    <row r="84" spans="1:7" s="6" customFormat="1" ht="12.75">
      <c r="A84" s="53" t="s">
        <v>74</v>
      </c>
      <c r="B84" s="61"/>
      <c r="C84" s="79" t="s">
        <v>10</v>
      </c>
      <c r="D84" s="79" t="s">
        <v>10</v>
      </c>
      <c r="E84" s="129">
        <v>9900000000</v>
      </c>
      <c r="F84" s="79"/>
      <c r="G84" s="81">
        <f>G85</f>
        <v>4.1</v>
      </c>
    </row>
    <row r="85" spans="1:7" s="6" customFormat="1" ht="60">
      <c r="A85" s="100" t="s">
        <v>87</v>
      </c>
      <c r="B85" s="61"/>
      <c r="C85" s="79" t="s">
        <v>10</v>
      </c>
      <c r="D85" s="79" t="s">
        <v>10</v>
      </c>
      <c r="E85" s="129">
        <v>9900024020</v>
      </c>
      <c r="F85" s="79"/>
      <c r="G85" s="81">
        <f>G86</f>
        <v>4.1</v>
      </c>
    </row>
    <row r="86" spans="1:7" s="6" customFormat="1" ht="12.75">
      <c r="A86" s="82" t="s">
        <v>28</v>
      </c>
      <c r="B86" s="105"/>
      <c r="C86" s="79" t="s">
        <v>10</v>
      </c>
      <c r="D86" s="79" t="s">
        <v>10</v>
      </c>
      <c r="E86" s="129">
        <v>9900024020</v>
      </c>
      <c r="F86" s="79" t="s">
        <v>82</v>
      </c>
      <c r="G86" s="81">
        <v>4.1</v>
      </c>
    </row>
    <row r="87" spans="1:7" s="6" customFormat="1" ht="12.75">
      <c r="A87" s="83" t="s">
        <v>60</v>
      </c>
      <c r="B87" s="105"/>
      <c r="C87" s="77" t="s">
        <v>52</v>
      </c>
      <c r="D87" s="77" t="s">
        <v>29</v>
      </c>
      <c r="E87" s="55"/>
      <c r="F87" s="79"/>
      <c r="G87" s="80">
        <f>G88</f>
        <v>9.9</v>
      </c>
    </row>
    <row r="88" spans="1:7" s="6" customFormat="1" ht="12.75">
      <c r="A88" s="83" t="s">
        <v>53</v>
      </c>
      <c r="B88" s="105"/>
      <c r="C88" s="77" t="s">
        <v>52</v>
      </c>
      <c r="D88" s="77" t="s">
        <v>8</v>
      </c>
      <c r="E88" s="55"/>
      <c r="F88" s="79"/>
      <c r="G88" s="80">
        <f>G89</f>
        <v>9.9</v>
      </c>
    </row>
    <row r="89" spans="1:7" s="6" customFormat="1" ht="12.75">
      <c r="A89" s="53" t="s">
        <v>74</v>
      </c>
      <c r="B89" s="105"/>
      <c r="C89" s="79" t="s">
        <v>52</v>
      </c>
      <c r="D89" s="79" t="s">
        <v>8</v>
      </c>
      <c r="E89" s="129">
        <v>9900000000</v>
      </c>
      <c r="F89" s="79"/>
      <c r="G89" s="81">
        <f>G90</f>
        <v>9.9</v>
      </c>
    </row>
    <row r="90" spans="1:7" s="6" customFormat="1" ht="12.75">
      <c r="A90" s="84" t="s">
        <v>84</v>
      </c>
      <c r="B90" s="105"/>
      <c r="C90" s="79" t="s">
        <v>52</v>
      </c>
      <c r="D90" s="79" t="s">
        <v>8</v>
      </c>
      <c r="E90" s="129">
        <v>9900099010</v>
      </c>
      <c r="F90" s="79"/>
      <c r="G90" s="81">
        <f>G91</f>
        <v>9.9</v>
      </c>
    </row>
    <row r="91" spans="1:7" s="6" customFormat="1" ht="24">
      <c r="A91" s="62" t="s">
        <v>91</v>
      </c>
      <c r="B91" s="106"/>
      <c r="C91" s="79" t="s">
        <v>52</v>
      </c>
      <c r="D91" s="79" t="s">
        <v>8</v>
      </c>
      <c r="E91" s="129">
        <v>9900099010</v>
      </c>
      <c r="F91" s="79" t="s">
        <v>80</v>
      </c>
      <c r="G91" s="81">
        <v>9.9</v>
      </c>
    </row>
    <row r="92" spans="1:7" s="6" customFormat="1" ht="12.75">
      <c r="A92" s="85" t="s">
        <v>7</v>
      </c>
      <c r="B92" s="105"/>
      <c r="C92" s="86" t="s">
        <v>16</v>
      </c>
      <c r="D92" s="86" t="s">
        <v>29</v>
      </c>
      <c r="E92" s="87"/>
      <c r="F92" s="88"/>
      <c r="G92" s="89">
        <f>G93</f>
        <v>643.01</v>
      </c>
    </row>
    <row r="93" spans="1:7" s="6" customFormat="1" ht="12.75">
      <c r="A93" s="85" t="s">
        <v>18</v>
      </c>
      <c r="B93" s="105"/>
      <c r="C93" s="90">
        <v>10</v>
      </c>
      <c r="D93" s="90" t="s">
        <v>8</v>
      </c>
      <c r="E93" s="91"/>
      <c r="F93" s="90"/>
      <c r="G93" s="89">
        <f>G94</f>
        <v>643.01</v>
      </c>
    </row>
    <row r="94" spans="1:8" s="6" customFormat="1" ht="12.75">
      <c r="A94" s="53" t="s">
        <v>74</v>
      </c>
      <c r="B94" s="105"/>
      <c r="C94" s="92">
        <v>10</v>
      </c>
      <c r="D94" s="92" t="s">
        <v>8</v>
      </c>
      <c r="E94" s="129">
        <v>9900000000</v>
      </c>
      <c r="F94" s="92"/>
      <c r="G94" s="93">
        <f>G95</f>
        <v>643.01</v>
      </c>
      <c r="H94" s="49"/>
    </row>
    <row r="95" spans="1:7" ht="36">
      <c r="A95" s="94" t="s">
        <v>89</v>
      </c>
      <c r="B95" s="92"/>
      <c r="C95" s="92" t="s">
        <v>16</v>
      </c>
      <c r="D95" s="92" t="s">
        <v>8</v>
      </c>
      <c r="E95" s="132">
        <v>9900010490</v>
      </c>
      <c r="F95" s="92"/>
      <c r="G95" s="93">
        <f>G96</f>
        <v>643.01</v>
      </c>
    </row>
    <row r="96" spans="1:7" ht="12.75">
      <c r="A96" s="101" t="s">
        <v>78</v>
      </c>
      <c r="B96" s="12"/>
      <c r="C96" s="92" t="s">
        <v>16</v>
      </c>
      <c r="D96" s="92" t="s">
        <v>8</v>
      </c>
      <c r="E96" s="132">
        <v>9900010490</v>
      </c>
      <c r="F96" s="92">
        <v>300</v>
      </c>
      <c r="G96" s="93">
        <v>643.01</v>
      </c>
    </row>
    <row r="97" spans="1:7" ht="17.25" customHeight="1">
      <c r="A97" s="95" t="s">
        <v>54</v>
      </c>
      <c r="B97" s="12"/>
      <c r="C97" s="59" t="s">
        <v>51</v>
      </c>
      <c r="D97" s="59" t="s">
        <v>29</v>
      </c>
      <c r="E97" s="96"/>
      <c r="F97" s="59"/>
      <c r="G97" s="97">
        <f>G98</f>
        <v>2</v>
      </c>
    </row>
    <row r="98" spans="1:7" ht="17.25" customHeight="1">
      <c r="A98" s="95" t="s">
        <v>71</v>
      </c>
      <c r="B98" s="12"/>
      <c r="C98" s="59" t="s">
        <v>51</v>
      </c>
      <c r="D98" s="59" t="s">
        <v>9</v>
      </c>
      <c r="E98" s="96"/>
      <c r="F98" s="59"/>
      <c r="G98" s="97">
        <f>G99</f>
        <v>2</v>
      </c>
    </row>
    <row r="99" spans="1:7" ht="17.25" customHeight="1">
      <c r="A99" s="53" t="s">
        <v>74</v>
      </c>
      <c r="B99" s="12"/>
      <c r="C99" s="61" t="s">
        <v>51</v>
      </c>
      <c r="D99" s="61" t="s">
        <v>9</v>
      </c>
      <c r="E99" s="129">
        <v>9900000000</v>
      </c>
      <c r="F99" s="61"/>
      <c r="G99" s="98">
        <f>G100</f>
        <v>2</v>
      </c>
    </row>
    <row r="100" spans="1:7" ht="24">
      <c r="A100" s="99" t="s">
        <v>85</v>
      </c>
      <c r="B100" s="12"/>
      <c r="C100" s="61" t="s">
        <v>51</v>
      </c>
      <c r="D100" s="61" t="s">
        <v>9</v>
      </c>
      <c r="E100" s="129">
        <v>9900099020</v>
      </c>
      <c r="F100" s="61"/>
      <c r="G100" s="98">
        <f>G101</f>
        <v>2</v>
      </c>
    </row>
    <row r="101" spans="1:8" ht="24">
      <c r="A101" s="62" t="s">
        <v>91</v>
      </c>
      <c r="B101" s="12"/>
      <c r="C101" s="61" t="s">
        <v>51</v>
      </c>
      <c r="D101" s="61" t="s">
        <v>9</v>
      </c>
      <c r="E101" s="129">
        <v>9900099020</v>
      </c>
      <c r="F101" s="61" t="s">
        <v>80</v>
      </c>
      <c r="G101" s="98">
        <v>2</v>
      </c>
      <c r="H101" s="147" t="s">
        <v>177</v>
      </c>
    </row>
  </sheetData>
  <sheetProtection/>
  <mergeCells count="13">
    <mergeCell ref="A24:G24"/>
    <mergeCell ref="E14:G14"/>
    <mergeCell ref="A4:G4"/>
    <mergeCell ref="A1:G1"/>
    <mergeCell ref="A2:G2"/>
    <mergeCell ref="A12:G12"/>
    <mergeCell ref="B6:G6"/>
    <mergeCell ref="A5:G5"/>
    <mergeCell ref="A8:G8"/>
    <mergeCell ref="A9:G9"/>
    <mergeCell ref="A10:G10"/>
    <mergeCell ref="A11:G11"/>
    <mergeCell ref="A3:G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Normal="75" zoomScaleSheetLayoutView="100" zoomScalePageLayoutView="0" workbookViewId="0" topLeftCell="A1">
      <selection activeCell="G6" sqref="G6:H6"/>
    </sheetView>
  </sheetViews>
  <sheetFormatPr defaultColWidth="8.00390625" defaultRowHeight="12.75" outlineLevelCol="1"/>
  <cols>
    <col min="1" max="4" width="3.875" style="21" bestFit="1" customWidth="1"/>
    <col min="5" max="5" width="9.25390625" style="22" customWidth="1"/>
    <col min="6" max="6" width="0.74609375" style="23" hidden="1" customWidth="1"/>
    <col min="7" max="7" width="55.875" style="44" customWidth="1"/>
    <col min="8" max="8" width="10.25390625" style="24" customWidth="1"/>
    <col min="9" max="9" width="14.125" style="24" hidden="1" customWidth="1"/>
    <col min="10" max="10" width="18.25390625" style="24" hidden="1" customWidth="1" outlineLevel="1"/>
    <col min="11" max="11" width="23.00390625" style="24" hidden="1" customWidth="1" outlineLevel="1"/>
    <col min="12" max="12" width="17.25390625" style="24" hidden="1" customWidth="1"/>
    <col min="13" max="13" width="13.125" style="24" hidden="1" customWidth="1"/>
    <col min="14" max="16" width="17.125" style="24" hidden="1" customWidth="1"/>
    <col min="17" max="17" width="8.00390625" style="24" hidden="1" customWidth="1"/>
    <col min="18" max="18" width="2.125" style="24" customWidth="1"/>
    <col min="19" max="25" width="8.00390625" style="24" customWidth="1"/>
    <col min="26" max="26" width="82.875" style="24" bestFit="1" customWidth="1"/>
    <col min="27" max="16384" width="8.00390625" style="24" customWidth="1"/>
  </cols>
  <sheetData>
    <row r="1" spans="7:8" ht="11.25" customHeight="1">
      <c r="G1" s="153" t="s">
        <v>15</v>
      </c>
      <c r="H1" s="153"/>
    </row>
    <row r="2" spans="7:8" ht="11.25" customHeight="1">
      <c r="G2" s="153" t="s">
        <v>62</v>
      </c>
      <c r="H2" s="153"/>
    </row>
    <row r="3" spans="7:8" ht="11.25" customHeight="1">
      <c r="G3" s="153" t="s">
        <v>178</v>
      </c>
      <c r="H3" s="153"/>
    </row>
    <row r="4" spans="7:8" ht="11.25" customHeight="1">
      <c r="G4" s="153" t="s">
        <v>142</v>
      </c>
      <c r="H4" s="153"/>
    </row>
    <row r="5" spans="7:8" ht="11.25" customHeight="1">
      <c r="G5" s="153" t="s">
        <v>138</v>
      </c>
      <c r="H5" s="153"/>
    </row>
    <row r="6" spans="7:8" ht="11.25" customHeight="1">
      <c r="G6" s="150" t="s">
        <v>188</v>
      </c>
      <c r="H6" s="150"/>
    </row>
    <row r="7" spans="7:8" ht="11.25" customHeight="1">
      <c r="G7" s="47"/>
      <c r="H7" s="47"/>
    </row>
    <row r="8" spans="7:8" ht="11.25" customHeight="1">
      <c r="G8" s="153" t="s">
        <v>180</v>
      </c>
      <c r="H8" s="153"/>
    </row>
    <row r="9" spans="7:8" ht="11.25" customHeight="1">
      <c r="G9" s="153" t="s">
        <v>62</v>
      </c>
      <c r="H9" s="153"/>
    </row>
    <row r="10" spans="7:8" ht="11.25" customHeight="1">
      <c r="G10" s="153" t="s">
        <v>142</v>
      </c>
      <c r="H10" s="153"/>
    </row>
    <row r="11" spans="7:8" ht="11.25" customHeight="1">
      <c r="G11" s="153" t="s">
        <v>138</v>
      </c>
      <c r="H11" s="153"/>
    </row>
    <row r="12" spans="7:8" ht="11.25" customHeight="1">
      <c r="G12" s="153"/>
      <c r="H12" s="153"/>
    </row>
    <row r="13" spans="1:8" ht="12.75" customHeight="1">
      <c r="A13" s="159" t="s">
        <v>32</v>
      </c>
      <c r="B13" s="159"/>
      <c r="C13" s="159"/>
      <c r="D13" s="159"/>
      <c r="E13" s="159"/>
      <c r="F13" s="159"/>
      <c r="G13" s="159"/>
      <c r="H13" s="159"/>
    </row>
    <row r="14" spans="1:16" ht="12.75" customHeight="1">
      <c r="A14" s="160" t="s">
        <v>143</v>
      </c>
      <c r="B14" s="160"/>
      <c r="C14" s="160"/>
      <c r="D14" s="160"/>
      <c r="E14" s="160"/>
      <c r="F14" s="160"/>
      <c r="G14" s="160"/>
      <c r="H14" s="160"/>
      <c r="I14" s="25"/>
      <c r="K14" s="25"/>
      <c r="M14" s="25"/>
      <c r="O14" s="25"/>
      <c r="P14" s="25" t="s">
        <v>33</v>
      </c>
    </row>
    <row r="15" spans="1:16" ht="10.5" customHeight="1">
      <c r="A15" s="20"/>
      <c r="B15" s="20"/>
      <c r="C15" s="20"/>
      <c r="D15" s="20"/>
      <c r="E15" s="20"/>
      <c r="F15" s="20"/>
      <c r="G15" s="20"/>
      <c r="H15" s="20"/>
      <c r="I15" s="25"/>
      <c r="K15" s="25"/>
      <c r="M15" s="25"/>
      <c r="O15" s="25"/>
      <c r="P15" s="25"/>
    </row>
    <row r="16" spans="1:16" s="27" customFormat="1" ht="10.5" customHeight="1">
      <c r="A16" s="154"/>
      <c r="B16" s="154"/>
      <c r="C16" s="154"/>
      <c r="D16" s="154"/>
      <c r="E16" s="154"/>
      <c r="F16" s="154"/>
      <c r="G16" s="154"/>
      <c r="H16" s="154"/>
      <c r="I16" s="26"/>
      <c r="K16" s="26"/>
      <c r="M16" s="26"/>
      <c r="O16" s="26"/>
      <c r="P16" s="26"/>
    </row>
    <row r="17" spans="1:16" s="32" customFormat="1" ht="51.75" customHeight="1">
      <c r="A17" s="155" t="s">
        <v>34</v>
      </c>
      <c r="B17" s="156"/>
      <c r="C17" s="156"/>
      <c r="D17" s="156"/>
      <c r="E17" s="156"/>
      <c r="F17" s="28"/>
      <c r="G17" s="29" t="s">
        <v>46</v>
      </c>
      <c r="H17" s="30" t="s">
        <v>61</v>
      </c>
      <c r="I17" s="31" t="s">
        <v>0</v>
      </c>
      <c r="J17" s="31" t="s">
        <v>0</v>
      </c>
      <c r="K17" s="31" t="s">
        <v>35</v>
      </c>
      <c r="L17" s="31" t="s">
        <v>0</v>
      </c>
      <c r="M17" s="31" t="s">
        <v>36</v>
      </c>
      <c r="N17" s="31" t="s">
        <v>0</v>
      </c>
      <c r="O17" s="31" t="s">
        <v>0</v>
      </c>
      <c r="P17" s="31" t="s">
        <v>0</v>
      </c>
    </row>
    <row r="18" spans="1:8" s="32" customFormat="1" ht="12.75">
      <c r="A18" s="157">
        <v>1</v>
      </c>
      <c r="B18" s="158"/>
      <c r="C18" s="158"/>
      <c r="D18" s="158"/>
      <c r="E18" s="158"/>
      <c r="F18" s="33"/>
      <c r="G18" s="34">
        <v>2</v>
      </c>
      <c r="H18" s="35">
        <v>3</v>
      </c>
    </row>
    <row r="19" spans="1:17" s="42" customFormat="1" ht="25.5">
      <c r="A19" s="36" t="s">
        <v>93</v>
      </c>
      <c r="B19" s="37"/>
      <c r="C19" s="37"/>
      <c r="D19" s="37"/>
      <c r="E19" s="37"/>
      <c r="F19" s="38"/>
      <c r="G19" s="39" t="s">
        <v>37</v>
      </c>
      <c r="H19" s="40">
        <f>H20</f>
        <v>57.93000000000029</v>
      </c>
      <c r="I19" s="41" t="e">
        <v>#REF!</v>
      </c>
      <c r="J19" s="41" t="e">
        <v>#REF!</v>
      </c>
      <c r="K19" s="41" t="e">
        <v>#REF!</v>
      </c>
      <c r="L19" s="41" t="e">
        <v>#REF!</v>
      </c>
      <c r="M19" s="41" t="e">
        <v>#REF!</v>
      </c>
      <c r="N19" s="41" t="e">
        <v>#REF!</v>
      </c>
      <c r="O19" s="41" t="e">
        <v>#REF!</v>
      </c>
      <c r="P19" s="41" t="e">
        <v>#REF!</v>
      </c>
      <c r="Q19" s="42" t="e">
        <v>#REF!</v>
      </c>
    </row>
    <row r="20" spans="1:19" s="32" customFormat="1" ht="25.5" customHeight="1">
      <c r="A20" s="107" t="s">
        <v>94</v>
      </c>
      <c r="B20" s="108"/>
      <c r="C20" s="108"/>
      <c r="D20" s="108"/>
      <c r="E20" s="108"/>
      <c r="F20" s="109"/>
      <c r="G20" s="110" t="s">
        <v>38</v>
      </c>
      <c r="H20" s="111">
        <f>H21+H25</f>
        <v>57.93000000000029</v>
      </c>
      <c r="I20" s="43"/>
      <c r="J20" s="43"/>
      <c r="K20" s="43"/>
      <c r="L20" s="43"/>
      <c r="M20" s="43"/>
      <c r="N20" s="43"/>
      <c r="O20" s="43"/>
      <c r="P20" s="43"/>
      <c r="Q20" s="42"/>
      <c r="S20" s="42"/>
    </row>
    <row r="21" spans="1:16" s="42" customFormat="1" ht="12.75">
      <c r="A21" s="107" t="s">
        <v>95</v>
      </c>
      <c r="B21" s="108"/>
      <c r="C21" s="108"/>
      <c r="D21" s="108"/>
      <c r="E21" s="108"/>
      <c r="F21" s="109"/>
      <c r="G21" s="110" t="s">
        <v>39</v>
      </c>
      <c r="H21" s="111">
        <f>H22</f>
        <v>-5526.97</v>
      </c>
      <c r="I21" s="41"/>
      <c r="J21" s="41"/>
      <c r="K21" s="41"/>
      <c r="L21" s="41"/>
      <c r="M21" s="41"/>
      <c r="N21" s="41"/>
      <c r="O21" s="41"/>
      <c r="P21" s="41"/>
    </row>
    <row r="22" spans="1:19" s="32" customFormat="1" ht="12.75">
      <c r="A22" s="112" t="s">
        <v>96</v>
      </c>
      <c r="B22" s="113"/>
      <c r="C22" s="113"/>
      <c r="D22" s="113"/>
      <c r="E22" s="113"/>
      <c r="F22" s="114"/>
      <c r="G22" s="115" t="s">
        <v>40</v>
      </c>
      <c r="H22" s="116">
        <f>H23</f>
        <v>-5526.97</v>
      </c>
      <c r="I22" s="43"/>
      <c r="J22" s="43"/>
      <c r="K22" s="43"/>
      <c r="L22" s="43"/>
      <c r="M22" s="43"/>
      <c r="N22" s="43"/>
      <c r="O22" s="43"/>
      <c r="P22" s="43"/>
      <c r="Q22" s="42"/>
      <c r="S22" s="42"/>
    </row>
    <row r="23" spans="1:19" s="32" customFormat="1" ht="14.25" customHeight="1">
      <c r="A23" s="112" t="s">
        <v>97</v>
      </c>
      <c r="B23" s="113"/>
      <c r="C23" s="113"/>
      <c r="D23" s="113"/>
      <c r="E23" s="113"/>
      <c r="F23" s="114"/>
      <c r="G23" s="115" t="s">
        <v>41</v>
      </c>
      <c r="H23" s="116">
        <f>H24</f>
        <v>-5526.97</v>
      </c>
      <c r="I23" s="43"/>
      <c r="J23" s="43"/>
      <c r="K23" s="43"/>
      <c r="L23" s="43"/>
      <c r="M23" s="43"/>
      <c r="N23" s="43"/>
      <c r="O23" s="43"/>
      <c r="P23" s="43"/>
      <c r="Q23" s="42"/>
      <c r="S23" s="42"/>
    </row>
    <row r="24" spans="1:19" s="32" customFormat="1" ht="24">
      <c r="A24" s="112" t="s">
        <v>98</v>
      </c>
      <c r="B24" s="113"/>
      <c r="C24" s="113"/>
      <c r="D24" s="113"/>
      <c r="E24" s="113"/>
      <c r="F24" s="114"/>
      <c r="G24" s="117" t="s">
        <v>92</v>
      </c>
      <c r="H24" s="116">
        <f>-5526.97</f>
        <v>-5526.97</v>
      </c>
      <c r="I24" s="43"/>
      <c r="J24" s="43"/>
      <c r="K24" s="43"/>
      <c r="L24" s="43"/>
      <c r="M24" s="43"/>
      <c r="N24" s="43"/>
      <c r="O24" s="43"/>
      <c r="P24" s="43"/>
      <c r="Q24" s="42"/>
      <c r="S24" s="42"/>
    </row>
    <row r="25" spans="1:19" s="32" customFormat="1" ht="12.75">
      <c r="A25" s="107" t="s">
        <v>99</v>
      </c>
      <c r="B25" s="108"/>
      <c r="C25" s="108"/>
      <c r="D25" s="108"/>
      <c r="E25" s="108"/>
      <c r="F25" s="109"/>
      <c r="G25" s="110" t="s">
        <v>42</v>
      </c>
      <c r="H25" s="111">
        <f>H26</f>
        <v>5584.900000000001</v>
      </c>
      <c r="I25" s="43"/>
      <c r="J25" s="43"/>
      <c r="K25" s="43"/>
      <c r="L25" s="43"/>
      <c r="M25" s="43"/>
      <c r="N25" s="43"/>
      <c r="O25" s="43"/>
      <c r="P25" s="43"/>
      <c r="Q25" s="42"/>
      <c r="S25" s="42"/>
    </row>
    <row r="26" spans="1:16" s="32" customFormat="1" ht="12.75">
      <c r="A26" s="112" t="s">
        <v>100</v>
      </c>
      <c r="B26" s="113"/>
      <c r="C26" s="113"/>
      <c r="D26" s="113"/>
      <c r="E26" s="113"/>
      <c r="F26" s="114"/>
      <c r="G26" s="115" t="s">
        <v>43</v>
      </c>
      <c r="H26" s="116">
        <f>H27</f>
        <v>5584.900000000001</v>
      </c>
      <c r="I26" s="43"/>
      <c r="J26" s="43"/>
      <c r="K26" s="43"/>
      <c r="L26" s="43"/>
      <c r="M26" s="43"/>
      <c r="N26" s="43"/>
      <c r="O26" s="43"/>
      <c r="P26" s="43"/>
    </row>
    <row r="27" spans="1:19" s="32" customFormat="1" ht="14.25" customHeight="1">
      <c r="A27" s="112" t="s">
        <v>101</v>
      </c>
      <c r="B27" s="113"/>
      <c r="C27" s="113"/>
      <c r="D27" s="113"/>
      <c r="E27" s="113"/>
      <c r="F27" s="114"/>
      <c r="G27" s="115" t="s">
        <v>44</v>
      </c>
      <c r="H27" s="116">
        <f>H28</f>
        <v>5584.900000000001</v>
      </c>
      <c r="I27" s="43"/>
      <c r="J27" s="43"/>
      <c r="K27" s="43"/>
      <c r="L27" s="43"/>
      <c r="M27" s="43"/>
      <c r="N27" s="43"/>
      <c r="O27" s="43"/>
      <c r="P27" s="43"/>
      <c r="Q27" s="42"/>
      <c r="S27" s="42"/>
    </row>
    <row r="28" spans="1:19" s="32" customFormat="1" ht="26.25" customHeight="1">
      <c r="A28" s="112" t="s">
        <v>102</v>
      </c>
      <c r="B28" s="113"/>
      <c r="C28" s="113"/>
      <c r="D28" s="113"/>
      <c r="E28" s="113"/>
      <c r="F28" s="114"/>
      <c r="G28" s="117" t="s">
        <v>47</v>
      </c>
      <c r="H28" s="116">
        <f>'Приложение 3'!G17</f>
        <v>5584.900000000001</v>
      </c>
      <c r="I28" s="43"/>
      <c r="J28" s="43"/>
      <c r="K28" s="43"/>
      <c r="L28" s="43"/>
      <c r="M28" s="43"/>
      <c r="N28" s="43"/>
      <c r="O28" s="43"/>
      <c r="P28" s="43"/>
      <c r="Q28" s="42" t="s">
        <v>45</v>
      </c>
      <c r="R28" s="32" t="s">
        <v>177</v>
      </c>
      <c r="S28" s="42"/>
    </row>
  </sheetData>
  <sheetProtection/>
  <mergeCells count="16">
    <mergeCell ref="A16:H16"/>
    <mergeCell ref="A17:E17"/>
    <mergeCell ref="A18:E18"/>
    <mergeCell ref="A13:H13"/>
    <mergeCell ref="A14:H14"/>
    <mergeCell ref="G1:H1"/>
    <mergeCell ref="G2:H2"/>
    <mergeCell ref="G4:H4"/>
    <mergeCell ref="G12:H12"/>
    <mergeCell ref="G6:H6"/>
    <mergeCell ref="G5:H5"/>
    <mergeCell ref="G8:H8"/>
    <mergeCell ref="G9:H9"/>
    <mergeCell ref="G10:H10"/>
    <mergeCell ref="G11:H11"/>
    <mergeCell ref="G3:H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625" style="0" customWidth="1"/>
    <col min="4" max="4" width="2.375" style="0" customWidth="1"/>
  </cols>
  <sheetData>
    <row r="1" spans="1:9" s="1" customFormat="1" ht="12" customHeight="1">
      <c r="A1" s="150" t="s">
        <v>72</v>
      </c>
      <c r="B1" s="150"/>
      <c r="C1" s="150"/>
      <c r="D1" s="4"/>
      <c r="E1" s="4"/>
      <c r="F1" s="4"/>
      <c r="G1" s="4"/>
      <c r="H1" s="4"/>
      <c r="I1" s="4"/>
    </row>
    <row r="2" spans="1:9" s="1" customFormat="1" ht="12" customHeight="1">
      <c r="A2" s="150" t="s">
        <v>62</v>
      </c>
      <c r="B2" s="150"/>
      <c r="C2" s="150"/>
      <c r="D2" s="4"/>
      <c r="E2" s="4"/>
      <c r="F2" s="4"/>
      <c r="G2" s="4"/>
      <c r="H2" s="4"/>
      <c r="I2" s="4"/>
    </row>
    <row r="3" spans="1:9" s="1" customFormat="1" ht="12" customHeight="1">
      <c r="A3" s="150" t="s">
        <v>178</v>
      </c>
      <c r="B3" s="150"/>
      <c r="C3" s="150"/>
      <c r="D3" s="4"/>
      <c r="E3" s="4"/>
      <c r="F3" s="4"/>
      <c r="G3" s="4"/>
      <c r="H3" s="4"/>
      <c r="I3" s="4"/>
    </row>
    <row r="4" spans="1:9" s="1" customFormat="1" ht="12" customHeight="1">
      <c r="A4" s="150" t="s">
        <v>144</v>
      </c>
      <c r="B4" s="150"/>
      <c r="C4" s="150"/>
      <c r="D4" s="4"/>
      <c r="E4" s="4"/>
      <c r="F4" s="4"/>
      <c r="G4" s="4"/>
      <c r="H4" s="4"/>
      <c r="I4" s="4"/>
    </row>
    <row r="5" spans="1:9" s="1" customFormat="1" ht="12" customHeight="1">
      <c r="A5" s="5"/>
      <c r="B5" s="5"/>
      <c r="C5" s="5" t="s">
        <v>138</v>
      </c>
      <c r="D5" s="4"/>
      <c r="E5" s="4"/>
      <c r="F5" s="4"/>
      <c r="G5" s="4"/>
      <c r="H5" s="4"/>
      <c r="I5" s="4"/>
    </row>
    <row r="6" spans="1:9" s="1" customFormat="1" ht="12" customHeight="1">
      <c r="A6" s="5"/>
      <c r="B6" s="5"/>
      <c r="C6" s="5" t="s">
        <v>188</v>
      </c>
      <c r="D6" s="4"/>
      <c r="E6" s="4"/>
      <c r="F6" s="4"/>
      <c r="G6" s="4"/>
      <c r="H6" s="4"/>
      <c r="I6" s="4"/>
    </row>
    <row r="7" spans="1:9" s="1" customFormat="1" ht="12" customHeight="1">
      <c r="A7" s="5"/>
      <c r="B7" s="5"/>
      <c r="C7" s="5"/>
      <c r="D7" s="4"/>
      <c r="E7" s="4"/>
      <c r="F7" s="4"/>
      <c r="G7" s="4"/>
      <c r="H7" s="4"/>
      <c r="I7" s="4"/>
    </row>
    <row r="8" spans="1:9" s="1" customFormat="1" ht="12" customHeight="1">
      <c r="A8" s="150" t="s">
        <v>181</v>
      </c>
      <c r="B8" s="150"/>
      <c r="C8" s="150"/>
      <c r="D8" s="4"/>
      <c r="E8" s="4"/>
      <c r="F8" s="4"/>
      <c r="G8" s="4"/>
      <c r="H8" s="4"/>
      <c r="I8" s="4"/>
    </row>
    <row r="9" spans="1:9" s="1" customFormat="1" ht="12" customHeight="1">
      <c r="A9" s="150" t="s">
        <v>62</v>
      </c>
      <c r="B9" s="150"/>
      <c r="C9" s="150"/>
      <c r="D9" s="4"/>
      <c r="E9" s="4"/>
      <c r="F9" s="4"/>
      <c r="G9" s="4"/>
      <c r="H9" s="4"/>
      <c r="I9" s="4"/>
    </row>
    <row r="10" spans="1:9" s="1" customFormat="1" ht="12" customHeight="1">
      <c r="A10" s="150" t="s">
        <v>144</v>
      </c>
      <c r="B10" s="150"/>
      <c r="C10" s="150"/>
      <c r="D10" s="4"/>
      <c r="E10" s="4"/>
      <c r="F10" s="4"/>
      <c r="G10" s="4"/>
      <c r="H10" s="4"/>
      <c r="I10" s="4"/>
    </row>
    <row r="11" spans="1:3" s="1" customFormat="1" ht="12.75" customHeight="1">
      <c r="A11" s="5"/>
      <c r="B11" s="5"/>
      <c r="C11" s="5" t="s">
        <v>138</v>
      </c>
    </row>
    <row r="12" spans="1:3" s="1" customFormat="1" ht="12.75" customHeight="1">
      <c r="A12" s="5"/>
      <c r="B12" s="5"/>
      <c r="C12" s="5"/>
    </row>
    <row r="13" spans="1:3" s="1" customFormat="1" ht="21" customHeight="1">
      <c r="A13" s="162" t="s">
        <v>88</v>
      </c>
      <c r="B13" s="162"/>
      <c r="C13" s="162"/>
    </row>
    <row r="14" spans="1:3" ht="13.5" customHeight="1">
      <c r="A14" s="15"/>
      <c r="B14" s="163"/>
      <c r="C14" s="163"/>
    </row>
    <row r="15" spans="1:3" s="13" customFormat="1" ht="26.25" customHeight="1">
      <c r="A15" s="161" t="s">
        <v>24</v>
      </c>
      <c r="B15" s="161"/>
      <c r="C15" s="161" t="s">
        <v>129</v>
      </c>
    </row>
    <row r="16" spans="1:3" s="13" customFormat="1" ht="37.5" customHeight="1">
      <c r="A16" s="18" t="s">
        <v>25</v>
      </c>
      <c r="B16" s="18" t="s">
        <v>26</v>
      </c>
      <c r="C16" s="161"/>
    </row>
    <row r="17" spans="1:3" s="13" customFormat="1" ht="10.5" customHeight="1">
      <c r="A17" s="18">
        <v>1</v>
      </c>
      <c r="B17" s="18">
        <v>2</v>
      </c>
      <c r="C17" s="18">
        <v>3</v>
      </c>
    </row>
    <row r="18" spans="1:3" s="13" customFormat="1" ht="25.5" customHeight="1">
      <c r="A18" s="16" t="s">
        <v>30</v>
      </c>
      <c r="B18" s="7"/>
      <c r="C18" s="8" t="s">
        <v>64</v>
      </c>
    </row>
    <row r="19" spans="1:3" s="13" customFormat="1" ht="60">
      <c r="A19" s="118" t="s">
        <v>30</v>
      </c>
      <c r="B19" s="120" t="s">
        <v>184</v>
      </c>
      <c r="C19" s="119" t="s">
        <v>27</v>
      </c>
    </row>
    <row r="20" spans="1:3" s="13" customFormat="1" ht="60">
      <c r="A20" s="118" t="s">
        <v>30</v>
      </c>
      <c r="B20" s="120" t="s">
        <v>185</v>
      </c>
      <c r="C20" s="119" t="s">
        <v>27</v>
      </c>
    </row>
    <row r="21" spans="1:3" s="134" customFormat="1" ht="60">
      <c r="A21" s="118" t="s">
        <v>30</v>
      </c>
      <c r="B21" s="120" t="s">
        <v>145</v>
      </c>
      <c r="C21" s="119" t="s">
        <v>110</v>
      </c>
    </row>
    <row r="22" spans="1:3" s="134" customFormat="1" ht="60">
      <c r="A22" s="118" t="s">
        <v>30</v>
      </c>
      <c r="B22" s="120" t="s">
        <v>146</v>
      </c>
      <c r="C22" s="119" t="s">
        <v>111</v>
      </c>
    </row>
    <row r="23" spans="1:3" s="134" customFormat="1" ht="59.25" customHeight="1">
      <c r="A23" s="118" t="s">
        <v>30</v>
      </c>
      <c r="B23" s="120" t="s">
        <v>147</v>
      </c>
      <c r="C23" s="119" t="s">
        <v>112</v>
      </c>
    </row>
    <row r="24" spans="1:3" s="134" customFormat="1" ht="60">
      <c r="A24" s="118" t="s">
        <v>30</v>
      </c>
      <c r="B24" s="120" t="s">
        <v>148</v>
      </c>
      <c r="C24" s="119" t="s">
        <v>105</v>
      </c>
    </row>
    <row r="25" spans="1:3" s="134" customFormat="1" ht="24">
      <c r="A25" s="118" t="s">
        <v>30</v>
      </c>
      <c r="B25" s="120" t="s">
        <v>149</v>
      </c>
      <c r="C25" s="119" t="s">
        <v>109</v>
      </c>
    </row>
    <row r="26" spans="1:3" s="134" customFormat="1" ht="24">
      <c r="A26" s="118" t="s">
        <v>30</v>
      </c>
      <c r="B26" s="120" t="s">
        <v>150</v>
      </c>
      <c r="C26" s="119" t="s">
        <v>113</v>
      </c>
    </row>
    <row r="27" spans="1:3" s="134" customFormat="1" ht="72">
      <c r="A27" s="118" t="s">
        <v>30</v>
      </c>
      <c r="B27" s="120" t="s">
        <v>55</v>
      </c>
      <c r="C27" s="119" t="s">
        <v>114</v>
      </c>
    </row>
    <row r="28" spans="1:3" s="134" customFormat="1" ht="72">
      <c r="A28" s="118" t="s">
        <v>30</v>
      </c>
      <c r="B28" s="120" t="s">
        <v>56</v>
      </c>
      <c r="C28" s="121" t="s">
        <v>115</v>
      </c>
    </row>
    <row r="29" spans="1:3" s="134" customFormat="1" ht="72">
      <c r="A29" s="118" t="s">
        <v>30</v>
      </c>
      <c r="B29" s="120" t="s">
        <v>57</v>
      </c>
      <c r="C29" s="119" t="s">
        <v>116</v>
      </c>
    </row>
    <row r="30" spans="1:3" s="134" customFormat="1" ht="34.5" customHeight="1">
      <c r="A30" s="118" t="s">
        <v>30</v>
      </c>
      <c r="B30" s="120" t="s">
        <v>58</v>
      </c>
      <c r="C30" s="119" t="s">
        <v>117</v>
      </c>
    </row>
    <row r="31" spans="1:3" s="134" customFormat="1" ht="34.5" customHeight="1">
      <c r="A31" s="118" t="s">
        <v>30</v>
      </c>
      <c r="B31" s="120" t="s">
        <v>59</v>
      </c>
      <c r="C31" s="119" t="s">
        <v>118</v>
      </c>
    </row>
    <row r="32" spans="1:3" s="134" customFormat="1" ht="38.25">
      <c r="A32" s="17" t="s">
        <v>30</v>
      </c>
      <c r="B32" s="120" t="s">
        <v>151</v>
      </c>
      <c r="C32" s="133" t="s">
        <v>128</v>
      </c>
    </row>
    <row r="33" spans="1:3" ht="24">
      <c r="A33" s="118" t="s">
        <v>30</v>
      </c>
      <c r="B33" s="120" t="s">
        <v>152</v>
      </c>
      <c r="C33" s="119" t="s">
        <v>119</v>
      </c>
    </row>
    <row r="34" spans="1:3" ht="12.75">
      <c r="A34" s="118" t="s">
        <v>30</v>
      </c>
      <c r="B34" s="120" t="s">
        <v>153</v>
      </c>
      <c r="C34" s="119" t="s">
        <v>120</v>
      </c>
    </row>
    <row r="35" spans="1:3" ht="24">
      <c r="A35" s="118" t="s">
        <v>30</v>
      </c>
      <c r="B35" s="125" t="s">
        <v>154</v>
      </c>
      <c r="C35" s="122" t="s">
        <v>121</v>
      </c>
    </row>
    <row r="36" spans="1:3" ht="24">
      <c r="A36" s="118" t="s">
        <v>30</v>
      </c>
      <c r="B36" s="125" t="s">
        <v>155</v>
      </c>
      <c r="C36" s="123" t="s">
        <v>122</v>
      </c>
    </row>
    <row r="37" spans="1:3" ht="51">
      <c r="A37" s="141" t="s">
        <v>30</v>
      </c>
      <c r="B37" s="142" t="s">
        <v>156</v>
      </c>
      <c r="C37" s="143" t="s">
        <v>136</v>
      </c>
    </row>
    <row r="38" spans="1:3" ht="23.25" customHeight="1">
      <c r="A38" s="141" t="s">
        <v>30</v>
      </c>
      <c r="B38" s="142" t="s">
        <v>157</v>
      </c>
      <c r="C38" s="143" t="s">
        <v>137</v>
      </c>
    </row>
    <row r="39" spans="1:3" ht="12.75" customHeight="1">
      <c r="A39" s="118" t="s">
        <v>30</v>
      </c>
      <c r="B39" s="120" t="s">
        <v>158</v>
      </c>
      <c r="C39" s="122" t="s">
        <v>123</v>
      </c>
    </row>
    <row r="40" spans="1:3" ht="24">
      <c r="A40" s="118" t="s">
        <v>30</v>
      </c>
      <c r="B40" s="120" t="s">
        <v>159</v>
      </c>
      <c r="C40" s="122" t="s">
        <v>106</v>
      </c>
    </row>
    <row r="41" spans="1:3" ht="36">
      <c r="A41" s="118" t="s">
        <v>30</v>
      </c>
      <c r="B41" s="120" t="s">
        <v>160</v>
      </c>
      <c r="C41" s="122" t="s">
        <v>107</v>
      </c>
    </row>
    <row r="42" spans="1:3" ht="24">
      <c r="A42" s="118" t="s">
        <v>30</v>
      </c>
      <c r="B42" s="124" t="s">
        <v>161</v>
      </c>
      <c r="C42" s="122" t="s">
        <v>108</v>
      </c>
    </row>
    <row r="43" spans="1:3" ht="60">
      <c r="A43" s="118" t="s">
        <v>30</v>
      </c>
      <c r="B43" s="120" t="s">
        <v>162</v>
      </c>
      <c r="C43" s="122" t="s">
        <v>124</v>
      </c>
    </row>
    <row r="44" spans="1:3" s="140" customFormat="1" ht="38.25" customHeight="1">
      <c r="A44" s="118" t="s">
        <v>30</v>
      </c>
      <c r="B44" s="125" t="s">
        <v>163</v>
      </c>
      <c r="C44" s="126" t="s">
        <v>125</v>
      </c>
    </row>
    <row r="45" spans="1:3" ht="36">
      <c r="A45" s="118" t="s">
        <v>30</v>
      </c>
      <c r="B45" s="125" t="s">
        <v>164</v>
      </c>
      <c r="C45" s="126" t="s">
        <v>126</v>
      </c>
    </row>
    <row r="46" spans="1:3" ht="24">
      <c r="A46" s="118" t="s">
        <v>30</v>
      </c>
      <c r="B46" s="125" t="s">
        <v>165</v>
      </c>
      <c r="C46" s="123" t="s">
        <v>127</v>
      </c>
    </row>
    <row r="47" spans="1:3" ht="36.75" customHeight="1">
      <c r="A47" s="17" t="s">
        <v>30</v>
      </c>
      <c r="B47" s="144" t="s">
        <v>166</v>
      </c>
      <c r="C47" s="145" t="s">
        <v>135</v>
      </c>
    </row>
    <row r="48" spans="1:4" ht="36">
      <c r="A48" s="118" t="s">
        <v>30</v>
      </c>
      <c r="B48" s="125" t="s">
        <v>167</v>
      </c>
      <c r="C48" s="123" t="s">
        <v>134</v>
      </c>
      <c r="D48" t="s">
        <v>177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11">
    <mergeCell ref="A9:C9"/>
    <mergeCell ref="A10:C10"/>
    <mergeCell ref="A3:C3"/>
    <mergeCell ref="A1:C1"/>
    <mergeCell ref="A2:C2"/>
    <mergeCell ref="A4:C4"/>
    <mergeCell ref="A15:B15"/>
    <mergeCell ref="C15:C16"/>
    <mergeCell ref="A13:C13"/>
    <mergeCell ref="B14:C14"/>
    <mergeCell ref="A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2018-10-26T09:29:17Z</cp:lastPrinted>
  <dcterms:created xsi:type="dcterms:W3CDTF">2006-11-08T12:26:38Z</dcterms:created>
  <dcterms:modified xsi:type="dcterms:W3CDTF">2019-02-04T09:59:45Z</dcterms:modified>
  <cp:category/>
  <cp:version/>
  <cp:contentType/>
  <cp:contentStatus/>
</cp:coreProperties>
</file>