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7" sheetId="6" r:id="rId6"/>
  </sheets>
  <definedNames>
    <definedName name="_xlnm.Print_Titles" localSheetId="4">'Приложение 5'!$17:$18</definedName>
    <definedName name="_xlnm.Print_Area" localSheetId="0">'Приложение 1'!$A$1:$G$98</definedName>
    <definedName name="_xlnm.Print_Area" localSheetId="1">'Приложение 2'!$A$1:$H$96</definedName>
    <definedName name="_xlnm.Print_Area" localSheetId="2">'Приложение 3'!$A$1:$H$98</definedName>
    <definedName name="_xlnm.Print_Area" localSheetId="3">'Приложение 4'!$A$1:$I$96</definedName>
    <definedName name="_xlnm.Print_Area" localSheetId="4">'Приложение 5'!$A$1:$R$28</definedName>
    <definedName name="_xlnm.Print_Area" localSheetId="5">'Приложение 7'!$A$1:$D$48</definedName>
  </definedNames>
  <calcPr fullCalcOnLoad="1"/>
</workbook>
</file>

<file path=xl/sharedStrings.xml><?xml version="1.0" encoding="utf-8"?>
<sst xmlns="http://schemas.openxmlformats.org/spreadsheetml/2006/main" count="1290" uniqueCount="200">
  <si>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</si>
  <si>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</si>
  <si>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</si>
  <si>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</si>
  <si>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</si>
  <si>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</si>
  <si>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</si>
  <si>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</si>
  <si>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</si>
  <si>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</si>
  <si>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</si>
  <si>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</si>
  <si>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</si>
  <si>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</si>
  <si>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</si>
  <si>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</si>
  <si>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</si>
  <si>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</si>
  <si>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</si>
  <si>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</si>
  <si>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</si>
  <si>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</si>
  <si>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</si>
  <si>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</si>
  <si>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</si>
  <si>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</si>
  <si>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</si>
  <si>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</si>
  <si>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</si>
  <si>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</si>
  <si>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</si>
  <si>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</si>
  <si>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</si>
  <si>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</si>
  <si>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</si>
  <si>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</si>
  <si>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</si>
  <si>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</si>
  <si>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</si>
  <si>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</si>
  <si>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</si>
  <si>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</si>
  <si>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</si>
  <si>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</si>
  <si>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</si>
  <si>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</si>
  <si>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Приложение 6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</si>
  <si>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</si>
  <si>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</si>
  <si>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</si>
  <si>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</si>
  <si>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</si>
  <si>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</si>
  <si>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</si>
  <si>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</si>
  <si>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</si>
  <si>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</si>
  <si>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</si>
  <si>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</si>
  <si>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</si>
  <si>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</si>
  <si>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</si>
  <si>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 xml:space="preserve">Мероприятия в области  физической культуры и спорта 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</si>
  <si>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</si>
  <si>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</si>
  <si>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</si>
  <si>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Администрация сельского поселения "Мохча" ИНН 1119005181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</si>
  <si>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</si>
  <si>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</si>
  <si>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</si>
  <si>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</si>
  <si>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</si>
  <si>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</si>
  <si>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</si>
  <si>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</si>
  <si>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</si>
  <si>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</si>
  <si>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</si>
  <si>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</si>
  <si>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</si>
  <si>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</si>
  <si>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</si>
  <si>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</si>
  <si>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Приложение 4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</si>
  <si>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</si>
  <si>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</si>
  <si>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</si>
  <si>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</si>
  <si>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</si>
  <si>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</si>
  <si>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"Мохча"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</si>
  <si>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</si>
  <si>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</si>
  <si>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</si>
  <si>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</si>
  <si>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</si>
  <si>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</si>
  <si>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</si>
  <si>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</si>
  <si>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</si>
  <si>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</si>
  <si>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</si>
  <si>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</si>
  <si>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</si>
  <si>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</si>
  <si>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</si>
  <si>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</si>
  <si>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</si>
  <si>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</si>
  <si>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</si>
  <si>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</si>
  <si>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</si>
  <si>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</si>
  <si>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</si>
  <si>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</si>
  <si>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</si>
  <si>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</si>
  <si>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</si>
  <si>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</si>
  <si>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</si>
  <si>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</si>
  <si>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</si>
  <si>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</si>
  <si>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</si>
  <si>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</si>
  <si>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</si>
  <si>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</si>
  <si>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</si>
  <si>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</si>
  <si>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</si>
  <si>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"Мохча"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</si>
  <si>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</si>
  <si>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</si>
  <si>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Приложение 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</si>
  <si>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</si>
  <si>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</si>
  <si>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>Национальная экономика</t>
  </si>
  <si>
    <t>Другие вопросы в области национальной экономики</t>
  </si>
  <si>
    <t>Обеспечение мероприятий по землеустройству и землепользованию</t>
  </si>
  <si>
    <t>12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</si>
  <si>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</si>
  <si>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</si>
  <si>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</si>
  <si>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</si>
  <si>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"Мохча" на плановый период 2020 и 2021  годов</t>
  </si>
  <si>
    <t xml:space="preserve"> "О бюджете сельского поселения "Мохча"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</si>
  <si>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</si>
  <si>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"Мохча" на 2019 год</t>
  </si>
  <si>
    <t>"О бюджете сельского поселения "Мохча" на 2019 год и</t>
  </si>
  <si>
    <t xml:space="preserve"> финансирования дефицита бюджета сельского поселения "Мохча" на 2019 год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</si>
  <si>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</si>
  <si>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</si>
  <si>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</si>
  <si>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</si>
  <si>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</si>
  <si>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</si>
  <si>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</si>
  <si>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</si>
  <si>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</si>
  <si>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</si>
  <si>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</si>
  <si>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</si>
  <si>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</si>
  <si>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</si>
  <si>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</si>
  <si>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</si>
  <si>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</si>
  <si>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</si>
  <si>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</si>
  <si>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</si>
  <si>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</si>
  <si>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</si>
  <si>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</si>
  <si>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</si>
  <si>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</si>
  <si>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</si>
  <si>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</si>
  <si>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Содержание (ремонт) муниципального имущества (жилых помещений)</t>
  </si>
  <si>
    <t>Муниципальная программа "Повышение пожарной безопасности на территории сельского поселения "Мохча" на 2018-2020 годы"</t>
  </si>
  <si>
    <t>Муниципальная программа "Комплексное благоустройство территории сельского поселения "Мохча" (на 2018-2020 годы)"</t>
  </si>
  <si>
    <t>Муниципальная программа "Формирование комфортной  среды на территории  сельского поселения "Мохча" на 2018-2022 годы"</t>
  </si>
  <si>
    <t>Реализация мероприятий муниципальной программы  формирования современной городской среды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</si>
  <si>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</si>
  <si>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</si>
  <si>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</si>
  <si>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</si>
  <si>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"Приложение 1</t>
  </si>
  <si>
    <t>"</t>
  </si>
  <si>
    <t>"О внесении изменений в решение Совета сельского поселения "Мохча"</t>
  </si>
  <si>
    <t>"Приложение 2</t>
  </si>
  <si>
    <t>"Приложение 3</t>
  </si>
  <si>
    <t>"Приложение 4</t>
  </si>
  <si>
    <t>"Приложение 5</t>
  </si>
  <si>
    <t>"Приложение 7</t>
  </si>
  <si>
    <t>1 08 04020 01 1000 110</t>
  </si>
  <si>
    <t>1 08 04020 01 4000 110</t>
  </si>
  <si>
    <t>01 0 00 S2540</t>
  </si>
  <si>
    <t>04 0 00 55550</t>
  </si>
  <si>
    <t>Реализация народных проектов в сфере занятости населения, прошедших отбор в рамках проекта «Народный бюджет»</t>
  </si>
  <si>
    <t>от 04 марта 2019 г. № 4-26/2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</si>
</sst>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18" fillId="0" borderId="0" xfId="54" applyFont="1" applyFill="1" applyAlignment="1">
      <alignment vertical="top"/>
      <protection/>
    </xf>
    <xf numFmtId="169" fontId="18" fillId="0" borderId="0" xfId="54" applyNumberFormat="1" applyFont="1" applyFill="1" applyAlignment="1">
      <alignment horizontal="right" vertical="top"/>
      <protection/>
    </xf>
    <xf numFmtId="169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8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4" applyFont="1" applyFill="1" applyAlignment="1">
      <alignment horizontal="right" vertical="top" wrapText="1"/>
      <protection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38" fillId="0" borderId="10" xfId="0" applyNumberFormat="1" applyFont="1" applyBorder="1" applyAlignment="1">
      <alignment horizontal="left" wrapText="1"/>
    </xf>
    <xf numFmtId="11" fontId="39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41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199" fontId="10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99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49" fontId="38" fillId="0" borderId="10" xfId="0" applyNumberFormat="1" applyFont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/>
    </xf>
    <xf numFmtId="199" fontId="41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875" style="0" customWidth="1"/>
    <col min="5" max="5" width="3.875" style="0" customWidth="1"/>
    <col min="6" max="6" width="9.25390625" style="0" customWidth="1"/>
    <col min="7" max="7" width="1.75390625" style="0" customWidth="1"/>
  </cols>
  <sheetData>
    <row r="1" spans="1:6" s="3" customFormat="1" ht="11.25">
      <c r="A1" s="156" t="s">
        <v>1</v>
      </c>
      <c r="B1" s="156"/>
      <c r="C1" s="156"/>
      <c r="D1" s="156"/>
      <c r="E1" s="156"/>
      <c r="F1" s="156"/>
    </row>
    <row r="2" spans="1:6" s="3" customFormat="1" ht="11.25">
      <c r="A2" s="156" t="s">
        <v>64</v>
      </c>
      <c r="B2" s="156"/>
      <c r="C2" s="156"/>
      <c r="D2" s="156"/>
      <c r="E2" s="156"/>
      <c r="F2" s="156"/>
    </row>
    <row r="3" spans="1:6" s="3" customFormat="1" ht="11.25">
      <c r="A3" s="156" t="s">
        <v>188</v>
      </c>
      <c r="B3" s="156"/>
      <c r="C3" s="156"/>
      <c r="D3" s="156"/>
      <c r="E3" s="156"/>
      <c r="F3" s="156"/>
    </row>
    <row r="4" spans="1:6" s="3" customFormat="1" ht="11.25">
      <c r="A4" s="156" t="s">
        <v>145</v>
      </c>
      <c r="B4" s="156"/>
      <c r="C4" s="156"/>
      <c r="D4" s="156"/>
      <c r="E4" s="156"/>
      <c r="F4" s="156"/>
    </row>
    <row r="5" spans="1:6" s="3" customFormat="1" ht="11.25">
      <c r="A5" s="156" t="s">
        <v>142</v>
      </c>
      <c r="B5" s="156"/>
      <c r="C5" s="156"/>
      <c r="D5" s="156"/>
      <c r="E5" s="156"/>
      <c r="F5" s="156"/>
    </row>
    <row r="6" spans="1:6" s="3" customFormat="1" ht="12.75" customHeight="1">
      <c r="A6" s="159" t="s">
        <v>199</v>
      </c>
      <c r="B6" s="159"/>
      <c r="C6" s="159"/>
      <c r="D6" s="159"/>
      <c r="E6" s="159"/>
      <c r="F6" s="159"/>
    </row>
    <row r="7" spans="1:6" s="3" customFormat="1" ht="12.75" customHeight="1">
      <c r="A7" s="6"/>
      <c r="B7" s="6"/>
      <c r="C7" s="6"/>
      <c r="D7" s="6"/>
      <c r="E7" s="6"/>
      <c r="F7" s="6"/>
    </row>
    <row r="8" spans="1:6" s="3" customFormat="1" ht="12.75" customHeight="1">
      <c r="A8" s="156" t="s">
        <v>186</v>
      </c>
      <c r="B8" s="156"/>
      <c r="C8" s="156"/>
      <c r="D8" s="156"/>
      <c r="E8" s="156"/>
      <c r="F8" s="156"/>
    </row>
    <row r="9" spans="1:6" s="3" customFormat="1" ht="12.75" customHeight="1">
      <c r="A9" s="156" t="s">
        <v>64</v>
      </c>
      <c r="B9" s="156"/>
      <c r="C9" s="156"/>
      <c r="D9" s="156"/>
      <c r="E9" s="156"/>
      <c r="F9" s="156"/>
    </row>
    <row r="10" spans="1:6" s="3" customFormat="1" ht="12.75" customHeight="1">
      <c r="A10" s="156" t="s">
        <v>145</v>
      </c>
      <c r="B10" s="156"/>
      <c r="C10" s="156"/>
      <c r="D10" s="156"/>
      <c r="E10" s="156"/>
      <c r="F10" s="156"/>
    </row>
    <row r="11" spans="1:6" s="3" customFormat="1" ht="12.75" customHeight="1">
      <c r="A11" s="156" t="s">
        <v>142</v>
      </c>
      <c r="B11" s="156"/>
      <c r="C11" s="156"/>
      <c r="D11" s="156"/>
      <c r="E11" s="156"/>
      <c r="F11" s="156"/>
    </row>
    <row r="12" spans="1:6" ht="12.75">
      <c r="A12" s="1"/>
      <c r="B12" s="1"/>
      <c r="C12" s="1"/>
      <c r="D12" s="1"/>
      <c r="E12" s="1"/>
      <c r="F12" s="1"/>
    </row>
    <row r="13" spans="1:6" ht="31.5" customHeight="1">
      <c r="A13" s="158" t="s">
        <v>146</v>
      </c>
      <c r="B13" s="158"/>
      <c r="C13" s="158"/>
      <c r="D13" s="158"/>
      <c r="E13" s="158"/>
      <c r="F13" s="158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57"/>
      <c r="E15" s="157"/>
      <c r="F15" s="157"/>
    </row>
    <row r="16" spans="1:6" ht="39.75" customHeight="1">
      <c r="A16" s="23" t="s">
        <v>22</v>
      </c>
      <c r="B16" s="59" t="s">
        <v>13</v>
      </c>
      <c r="C16" s="59" t="s">
        <v>2</v>
      </c>
      <c r="D16" s="59" t="s">
        <v>3</v>
      </c>
      <c r="E16" s="59" t="s">
        <v>4</v>
      </c>
      <c r="F16" s="18" t="s">
        <v>63</v>
      </c>
    </row>
    <row r="17" spans="1:6" ht="12.75" customHeight="1">
      <c r="A17" s="18">
        <v>1</v>
      </c>
      <c r="B17" s="18">
        <v>3</v>
      </c>
      <c r="C17" s="18">
        <v>4</v>
      </c>
      <c r="D17" s="18">
        <v>5</v>
      </c>
      <c r="E17" s="18">
        <v>6</v>
      </c>
      <c r="F17" s="18">
        <v>7</v>
      </c>
    </row>
    <row r="18" spans="1:6" ht="15">
      <c r="A18" s="74" t="s">
        <v>73</v>
      </c>
      <c r="B18" s="18"/>
      <c r="C18" s="18"/>
      <c r="D18" s="18"/>
      <c r="E18" s="18"/>
      <c r="F18" s="26">
        <f>F19+F66+F89+F52+F84+F94+F61</f>
        <v>5323.16</v>
      </c>
    </row>
    <row r="19" spans="1:6" s="17" customFormat="1" ht="19.5" customHeight="1">
      <c r="A19" s="81" t="s">
        <v>5</v>
      </c>
      <c r="B19" s="82" t="s">
        <v>8</v>
      </c>
      <c r="C19" s="82" t="s">
        <v>28</v>
      </c>
      <c r="D19" s="83"/>
      <c r="E19" s="82"/>
      <c r="F19" s="94">
        <f>F20+F24+F41</f>
        <v>3886.82</v>
      </c>
    </row>
    <row r="20" spans="1:6" s="17" customFormat="1" ht="24">
      <c r="A20" s="81" t="s">
        <v>18</v>
      </c>
      <c r="B20" s="82" t="s">
        <v>8</v>
      </c>
      <c r="C20" s="82" t="s">
        <v>9</v>
      </c>
      <c r="D20" s="83"/>
      <c r="E20" s="82"/>
      <c r="F20" s="94">
        <f>F21</f>
        <v>993.39</v>
      </c>
    </row>
    <row r="21" spans="1:6" ht="17.25" customHeight="1">
      <c r="A21" s="85" t="s">
        <v>74</v>
      </c>
      <c r="B21" s="86" t="s">
        <v>8</v>
      </c>
      <c r="C21" s="86" t="s">
        <v>9</v>
      </c>
      <c r="D21" s="79">
        <v>9900000000</v>
      </c>
      <c r="E21" s="86"/>
      <c r="F21" s="96">
        <f>F22</f>
        <v>993.39</v>
      </c>
    </row>
    <row r="22" spans="1:6" ht="20.25" customHeight="1">
      <c r="A22" s="85" t="s">
        <v>21</v>
      </c>
      <c r="B22" s="86" t="s">
        <v>8</v>
      </c>
      <c r="C22" s="86" t="s">
        <v>9</v>
      </c>
      <c r="D22" s="79" t="s">
        <v>104</v>
      </c>
      <c r="E22" s="86"/>
      <c r="F22" s="96">
        <f>F23</f>
        <v>993.39</v>
      </c>
    </row>
    <row r="23" spans="1:6" s="7" customFormat="1" ht="48">
      <c r="A23" s="100" t="s">
        <v>75</v>
      </c>
      <c r="B23" s="86" t="s">
        <v>8</v>
      </c>
      <c r="C23" s="86" t="s">
        <v>9</v>
      </c>
      <c r="D23" s="79" t="s">
        <v>104</v>
      </c>
      <c r="E23" s="86" t="s">
        <v>76</v>
      </c>
      <c r="F23" s="87">
        <v>993.39</v>
      </c>
    </row>
    <row r="24" spans="1:6" s="15" customFormat="1" ht="36">
      <c r="A24" s="133" t="s">
        <v>19</v>
      </c>
      <c r="B24" s="98" t="s">
        <v>8</v>
      </c>
      <c r="C24" s="98" t="s">
        <v>11</v>
      </c>
      <c r="D24" s="80"/>
      <c r="E24" s="98"/>
      <c r="F24" s="84">
        <f>F27+F25</f>
        <v>2772.78</v>
      </c>
    </row>
    <row r="25" spans="1:6" s="15" customFormat="1" ht="36">
      <c r="A25" s="99" t="s">
        <v>176</v>
      </c>
      <c r="B25" s="86" t="s">
        <v>8</v>
      </c>
      <c r="C25" s="86" t="s">
        <v>11</v>
      </c>
      <c r="D25" s="79">
        <v>300000000</v>
      </c>
      <c r="E25" s="98"/>
      <c r="F25" s="87">
        <f>F26</f>
        <v>5</v>
      </c>
    </row>
    <row r="26" spans="1:6" s="15" customFormat="1" ht="24">
      <c r="A26" s="100" t="s">
        <v>92</v>
      </c>
      <c r="B26" s="90" t="s">
        <v>8</v>
      </c>
      <c r="C26" s="90" t="s">
        <v>11</v>
      </c>
      <c r="D26" s="79">
        <v>300000000</v>
      </c>
      <c r="E26" s="90" t="s">
        <v>78</v>
      </c>
      <c r="F26" s="87">
        <v>5</v>
      </c>
    </row>
    <row r="27" spans="1:7" s="7" customFormat="1" ht="16.5" customHeight="1">
      <c r="A27" s="85" t="s">
        <v>74</v>
      </c>
      <c r="B27" s="86" t="s">
        <v>8</v>
      </c>
      <c r="C27" s="86" t="s">
        <v>11</v>
      </c>
      <c r="D27" s="79">
        <v>9900000000</v>
      </c>
      <c r="E27" s="86"/>
      <c r="F27" s="96">
        <f>F28+F32+F35+F38</f>
        <v>2767.78</v>
      </c>
      <c r="G27" s="77"/>
    </row>
    <row r="28" spans="1:6" s="7" customFormat="1" ht="24">
      <c r="A28" s="85" t="s">
        <v>77</v>
      </c>
      <c r="B28" s="90" t="s">
        <v>8</v>
      </c>
      <c r="C28" s="90" t="s">
        <v>11</v>
      </c>
      <c r="D28" s="79">
        <v>9900002040</v>
      </c>
      <c r="E28" s="90"/>
      <c r="F28" s="87">
        <f>F29+F30+F31</f>
        <v>2355.09</v>
      </c>
    </row>
    <row r="29" spans="1:6" s="7" customFormat="1" ht="48">
      <c r="A29" s="100" t="s">
        <v>75</v>
      </c>
      <c r="B29" s="86" t="s">
        <v>8</v>
      </c>
      <c r="C29" s="86" t="s">
        <v>11</v>
      </c>
      <c r="D29" s="79">
        <v>9900002040</v>
      </c>
      <c r="E29" s="86" t="s">
        <v>76</v>
      </c>
      <c r="F29" s="87">
        <v>1888.3</v>
      </c>
    </row>
    <row r="30" spans="1:6" s="7" customFormat="1" ht="24">
      <c r="A30" s="100" t="s">
        <v>92</v>
      </c>
      <c r="B30" s="86" t="s">
        <v>8</v>
      </c>
      <c r="C30" s="86" t="s">
        <v>11</v>
      </c>
      <c r="D30" s="79">
        <v>9900002040</v>
      </c>
      <c r="E30" s="86" t="s">
        <v>78</v>
      </c>
      <c r="F30" s="87">
        <v>462.83</v>
      </c>
    </row>
    <row r="31" spans="1:6" s="7" customFormat="1" ht="24">
      <c r="A31" s="100" t="s">
        <v>81</v>
      </c>
      <c r="B31" s="86" t="s">
        <v>8</v>
      </c>
      <c r="C31" s="86" t="s">
        <v>11</v>
      </c>
      <c r="D31" s="79">
        <v>9900002040</v>
      </c>
      <c r="E31" s="86" t="s">
        <v>82</v>
      </c>
      <c r="F31" s="87">
        <v>3.96</v>
      </c>
    </row>
    <row r="32" spans="1:6" s="7" customFormat="1" ht="24">
      <c r="A32" s="99" t="s">
        <v>51</v>
      </c>
      <c r="B32" s="86" t="s">
        <v>8</v>
      </c>
      <c r="C32" s="86" t="s">
        <v>11</v>
      </c>
      <c r="D32" s="79">
        <v>9900051180</v>
      </c>
      <c r="E32" s="90"/>
      <c r="F32" s="87">
        <f>F34+F33</f>
        <v>371.8</v>
      </c>
    </row>
    <row r="33" spans="1:6" s="7" customFormat="1" ht="48">
      <c r="A33" s="100" t="s">
        <v>75</v>
      </c>
      <c r="B33" s="86" t="s">
        <v>8</v>
      </c>
      <c r="C33" s="86" t="s">
        <v>11</v>
      </c>
      <c r="D33" s="79">
        <v>9900051180</v>
      </c>
      <c r="E33" s="86" t="s">
        <v>76</v>
      </c>
      <c r="F33" s="87">
        <v>353.2</v>
      </c>
    </row>
    <row r="34" spans="1:6" s="7" customFormat="1" ht="24">
      <c r="A34" s="100" t="s">
        <v>92</v>
      </c>
      <c r="B34" s="86" t="s">
        <v>8</v>
      </c>
      <c r="C34" s="86" t="s">
        <v>11</v>
      </c>
      <c r="D34" s="79">
        <v>9900051180</v>
      </c>
      <c r="E34" s="86" t="s">
        <v>78</v>
      </c>
      <c r="F34" s="87">
        <v>18.6</v>
      </c>
    </row>
    <row r="35" spans="1:6" s="7" customFormat="1" ht="24">
      <c r="A35" s="130" t="s">
        <v>85</v>
      </c>
      <c r="B35" s="86" t="s">
        <v>8</v>
      </c>
      <c r="C35" s="86" t="s">
        <v>11</v>
      </c>
      <c r="D35" s="79">
        <v>9900059300</v>
      </c>
      <c r="E35" s="90"/>
      <c r="F35" s="87">
        <f>F36+F37</f>
        <v>20.4</v>
      </c>
    </row>
    <row r="36" spans="1:6" s="7" customFormat="1" ht="48">
      <c r="A36" s="100" t="s">
        <v>75</v>
      </c>
      <c r="B36" s="86" t="s">
        <v>8</v>
      </c>
      <c r="C36" s="86" t="s">
        <v>11</v>
      </c>
      <c r="D36" s="79">
        <v>9900059300</v>
      </c>
      <c r="E36" s="86" t="s">
        <v>76</v>
      </c>
      <c r="F36" s="87">
        <v>16.93</v>
      </c>
    </row>
    <row r="37" spans="1:6" s="7" customFormat="1" ht="24">
      <c r="A37" s="100" t="s">
        <v>92</v>
      </c>
      <c r="B37" s="86" t="s">
        <v>8</v>
      </c>
      <c r="C37" s="86" t="s">
        <v>11</v>
      </c>
      <c r="D37" s="79">
        <v>9900059300</v>
      </c>
      <c r="E37" s="86" t="s">
        <v>78</v>
      </c>
      <c r="F37" s="87">
        <v>3.47</v>
      </c>
    </row>
    <row r="38" spans="1:6" s="7" customFormat="1" ht="64.5" customHeight="1">
      <c r="A38" s="147" t="s">
        <v>175</v>
      </c>
      <c r="B38" s="86" t="s">
        <v>8</v>
      </c>
      <c r="C38" s="86" t="s">
        <v>11</v>
      </c>
      <c r="D38" s="79">
        <v>9900073150</v>
      </c>
      <c r="E38" s="86"/>
      <c r="F38" s="101">
        <f>F39+F40</f>
        <v>20.490000000000002</v>
      </c>
    </row>
    <row r="39" spans="1:6" s="7" customFormat="1" ht="48">
      <c r="A39" s="88" t="s">
        <v>75</v>
      </c>
      <c r="B39" s="86" t="s">
        <v>8</v>
      </c>
      <c r="C39" s="86" t="s">
        <v>11</v>
      </c>
      <c r="D39" s="79">
        <v>9900073150</v>
      </c>
      <c r="E39" s="86" t="s">
        <v>76</v>
      </c>
      <c r="F39" s="101">
        <v>14.49</v>
      </c>
    </row>
    <row r="40" spans="1:6" s="7" customFormat="1" ht="24">
      <c r="A40" s="88" t="s">
        <v>92</v>
      </c>
      <c r="B40" s="86" t="s">
        <v>8</v>
      </c>
      <c r="C40" s="86" t="s">
        <v>11</v>
      </c>
      <c r="D40" s="79">
        <v>9900073150</v>
      </c>
      <c r="E40" s="86" t="s">
        <v>78</v>
      </c>
      <c r="F40" s="101">
        <v>6</v>
      </c>
    </row>
    <row r="41" spans="1:6" s="61" customFormat="1" ht="17.25" customHeight="1">
      <c r="A41" s="133" t="s">
        <v>30</v>
      </c>
      <c r="B41" s="98" t="s">
        <v>8</v>
      </c>
      <c r="C41" s="98" t="s">
        <v>49</v>
      </c>
      <c r="D41" s="83"/>
      <c r="E41" s="98"/>
      <c r="F41" s="84">
        <f>F42</f>
        <v>120.65</v>
      </c>
    </row>
    <row r="42" spans="1:6" s="61" customFormat="1" ht="17.25" customHeight="1">
      <c r="A42" s="85" t="s">
        <v>74</v>
      </c>
      <c r="B42" s="86" t="s">
        <v>8</v>
      </c>
      <c r="C42" s="86" t="s">
        <v>49</v>
      </c>
      <c r="D42" s="79">
        <v>9900000000</v>
      </c>
      <c r="E42" s="86"/>
      <c r="F42" s="96">
        <f>F43+F48+F50+F46</f>
        <v>120.65</v>
      </c>
    </row>
    <row r="43" spans="1:6" s="61" customFormat="1" ht="17.25" customHeight="1">
      <c r="A43" s="85" t="s">
        <v>67</v>
      </c>
      <c r="B43" s="90" t="s">
        <v>8</v>
      </c>
      <c r="C43" s="90" t="s">
        <v>49</v>
      </c>
      <c r="D43" s="79">
        <v>9900009230</v>
      </c>
      <c r="E43" s="86"/>
      <c r="F43" s="87">
        <f>F45+F44</f>
        <v>17</v>
      </c>
    </row>
    <row r="44" spans="1:6" s="61" customFormat="1" ht="24">
      <c r="A44" s="100" t="s">
        <v>92</v>
      </c>
      <c r="B44" s="90" t="s">
        <v>8</v>
      </c>
      <c r="C44" s="90" t="s">
        <v>49</v>
      </c>
      <c r="D44" s="79">
        <v>9900009230</v>
      </c>
      <c r="E44" s="86" t="s">
        <v>78</v>
      </c>
      <c r="F44" s="87">
        <v>9</v>
      </c>
    </row>
    <row r="45" spans="1:6" s="61" customFormat="1" ht="24">
      <c r="A45" s="100" t="s">
        <v>81</v>
      </c>
      <c r="B45" s="90" t="s">
        <v>8</v>
      </c>
      <c r="C45" s="90" t="s">
        <v>49</v>
      </c>
      <c r="D45" s="79">
        <v>9900009230</v>
      </c>
      <c r="E45" s="86" t="s">
        <v>82</v>
      </c>
      <c r="F45" s="87">
        <v>8</v>
      </c>
    </row>
    <row r="46" spans="1:6" s="61" customFormat="1" ht="24">
      <c r="A46" s="130" t="s">
        <v>177</v>
      </c>
      <c r="B46" s="90" t="s">
        <v>8</v>
      </c>
      <c r="C46" s="90" t="s">
        <v>49</v>
      </c>
      <c r="D46" s="79">
        <v>9900009240</v>
      </c>
      <c r="E46" s="86"/>
      <c r="F46" s="87">
        <f>F47</f>
        <v>80.05</v>
      </c>
    </row>
    <row r="47" spans="1:6" s="61" customFormat="1" ht="24">
      <c r="A47" s="88" t="s">
        <v>92</v>
      </c>
      <c r="B47" s="90" t="s">
        <v>8</v>
      </c>
      <c r="C47" s="90" t="s">
        <v>49</v>
      </c>
      <c r="D47" s="79">
        <v>9900009240</v>
      </c>
      <c r="E47" s="86" t="s">
        <v>78</v>
      </c>
      <c r="F47" s="87">
        <v>80.05</v>
      </c>
    </row>
    <row r="48" spans="1:6" s="61" customFormat="1" ht="48">
      <c r="A48" s="102" t="s">
        <v>89</v>
      </c>
      <c r="B48" s="90" t="s">
        <v>8</v>
      </c>
      <c r="C48" s="90" t="s">
        <v>49</v>
      </c>
      <c r="D48" s="79">
        <v>9900024030</v>
      </c>
      <c r="E48" s="90"/>
      <c r="F48" s="87">
        <f>F49</f>
        <v>9.3</v>
      </c>
    </row>
    <row r="49" spans="1:6" s="61" customFormat="1" ht="18.75" customHeight="1">
      <c r="A49" s="91" t="s">
        <v>27</v>
      </c>
      <c r="B49" s="90" t="s">
        <v>8</v>
      </c>
      <c r="C49" s="90" t="s">
        <v>49</v>
      </c>
      <c r="D49" s="79">
        <v>9900024030</v>
      </c>
      <c r="E49" s="90" t="s">
        <v>79</v>
      </c>
      <c r="F49" s="87">
        <v>9.3</v>
      </c>
    </row>
    <row r="50" spans="1:6" s="61" customFormat="1" ht="60">
      <c r="A50" s="102" t="s">
        <v>91</v>
      </c>
      <c r="B50" s="90" t="s">
        <v>8</v>
      </c>
      <c r="C50" s="90" t="s">
        <v>49</v>
      </c>
      <c r="D50" s="79">
        <v>9900024040</v>
      </c>
      <c r="E50" s="90"/>
      <c r="F50" s="87">
        <f>F51</f>
        <v>14.3</v>
      </c>
    </row>
    <row r="51" spans="1:6" s="61" customFormat="1" ht="19.5" customHeight="1">
      <c r="A51" s="91" t="s">
        <v>27</v>
      </c>
      <c r="B51" s="90" t="s">
        <v>8</v>
      </c>
      <c r="C51" s="90" t="s">
        <v>49</v>
      </c>
      <c r="D51" s="79">
        <v>9900024040</v>
      </c>
      <c r="E51" s="90" t="s">
        <v>79</v>
      </c>
      <c r="F51" s="87">
        <v>14.3</v>
      </c>
    </row>
    <row r="52" spans="1:6" s="7" customFormat="1" ht="24">
      <c r="A52" s="97" t="s">
        <v>68</v>
      </c>
      <c r="B52" s="98" t="s">
        <v>16</v>
      </c>
      <c r="C52" s="98" t="s">
        <v>28</v>
      </c>
      <c r="D52" s="83"/>
      <c r="E52" s="82"/>
      <c r="F52" s="84">
        <f>F53</f>
        <v>91.5</v>
      </c>
    </row>
    <row r="53" spans="1:6" s="7" customFormat="1" ht="24">
      <c r="A53" s="97" t="s">
        <v>69</v>
      </c>
      <c r="B53" s="98" t="s">
        <v>16</v>
      </c>
      <c r="C53" s="98" t="s">
        <v>70</v>
      </c>
      <c r="D53" s="83"/>
      <c r="E53" s="82"/>
      <c r="F53" s="84">
        <f>F56+F54</f>
        <v>91.5</v>
      </c>
    </row>
    <row r="54" spans="1:6" s="7" customFormat="1" ht="25.5" customHeight="1">
      <c r="A54" s="103" t="s">
        <v>178</v>
      </c>
      <c r="B54" s="90" t="s">
        <v>16</v>
      </c>
      <c r="C54" s="90" t="s">
        <v>70</v>
      </c>
      <c r="D54" s="79">
        <v>200000000</v>
      </c>
      <c r="E54" s="86"/>
      <c r="F54" s="87">
        <f>F55</f>
        <v>81.2</v>
      </c>
    </row>
    <row r="55" spans="1:6" s="7" customFormat="1" ht="24">
      <c r="A55" s="100" t="s">
        <v>92</v>
      </c>
      <c r="B55" s="90" t="s">
        <v>16</v>
      </c>
      <c r="C55" s="90" t="s">
        <v>70</v>
      </c>
      <c r="D55" s="79">
        <v>200000000</v>
      </c>
      <c r="E55" s="86" t="s">
        <v>78</v>
      </c>
      <c r="F55" s="87">
        <v>81.2</v>
      </c>
    </row>
    <row r="56" spans="1:6" s="7" customFormat="1" ht="19.5" customHeight="1">
      <c r="A56" s="85" t="s">
        <v>74</v>
      </c>
      <c r="B56" s="90" t="s">
        <v>16</v>
      </c>
      <c r="C56" s="90" t="s">
        <v>70</v>
      </c>
      <c r="D56" s="79">
        <v>9900000000</v>
      </c>
      <c r="E56" s="86"/>
      <c r="F56" s="87">
        <f>F57+F59</f>
        <v>10.3</v>
      </c>
    </row>
    <row r="57" spans="1:6" s="7" customFormat="1" ht="52.5" customHeight="1">
      <c r="A57" s="89" t="s">
        <v>105</v>
      </c>
      <c r="B57" s="90" t="s">
        <v>16</v>
      </c>
      <c r="C57" s="90" t="s">
        <v>70</v>
      </c>
      <c r="D57" s="79">
        <v>9900024070</v>
      </c>
      <c r="E57" s="86"/>
      <c r="F57" s="87">
        <f>F58</f>
        <v>0.3</v>
      </c>
    </row>
    <row r="58" spans="1:6" s="7" customFormat="1" ht="18" customHeight="1">
      <c r="A58" s="91" t="s">
        <v>27</v>
      </c>
      <c r="B58" s="90" t="s">
        <v>16</v>
      </c>
      <c r="C58" s="90" t="s">
        <v>70</v>
      </c>
      <c r="D58" s="79">
        <v>9900024070</v>
      </c>
      <c r="E58" s="86" t="s">
        <v>79</v>
      </c>
      <c r="F58" s="87">
        <v>0.3</v>
      </c>
    </row>
    <row r="59" spans="1:6" s="7" customFormat="1" ht="28.5" customHeight="1">
      <c r="A59" s="103" t="s">
        <v>86</v>
      </c>
      <c r="B59" s="90" t="s">
        <v>16</v>
      </c>
      <c r="C59" s="90" t="s">
        <v>70</v>
      </c>
      <c r="D59" s="79">
        <v>9900099030</v>
      </c>
      <c r="E59" s="86"/>
      <c r="F59" s="87">
        <f>F60</f>
        <v>10</v>
      </c>
    </row>
    <row r="60" spans="1:6" s="7" customFormat="1" ht="27" customHeight="1">
      <c r="A60" s="100" t="s">
        <v>92</v>
      </c>
      <c r="B60" s="90" t="s">
        <v>16</v>
      </c>
      <c r="C60" s="90" t="s">
        <v>70</v>
      </c>
      <c r="D60" s="79">
        <v>9900099030</v>
      </c>
      <c r="E60" s="86" t="s">
        <v>78</v>
      </c>
      <c r="F60" s="87">
        <v>10</v>
      </c>
    </row>
    <row r="61" spans="1:6" s="7" customFormat="1" ht="12.75" customHeight="1">
      <c r="A61" s="149" t="s">
        <v>136</v>
      </c>
      <c r="B61" s="98" t="s">
        <v>11</v>
      </c>
      <c r="C61" s="98" t="s">
        <v>28</v>
      </c>
      <c r="D61" s="83"/>
      <c r="E61" s="82"/>
      <c r="F61" s="84">
        <f>F62</f>
        <v>5</v>
      </c>
    </row>
    <row r="62" spans="1:6" s="7" customFormat="1" ht="12.75" customHeight="1">
      <c r="A62" s="149" t="s">
        <v>137</v>
      </c>
      <c r="B62" s="98" t="s">
        <v>11</v>
      </c>
      <c r="C62" s="98" t="s">
        <v>139</v>
      </c>
      <c r="D62" s="104"/>
      <c r="E62" s="86"/>
      <c r="F62" s="84">
        <f>F63</f>
        <v>5</v>
      </c>
    </row>
    <row r="63" spans="1:6" s="7" customFormat="1" ht="12.75" customHeight="1">
      <c r="A63" s="130" t="s">
        <v>74</v>
      </c>
      <c r="B63" s="90" t="s">
        <v>11</v>
      </c>
      <c r="C63" s="90" t="s">
        <v>139</v>
      </c>
      <c r="D63" s="79">
        <v>9900000000</v>
      </c>
      <c r="E63" s="86"/>
      <c r="F63" s="87">
        <f>F64</f>
        <v>5</v>
      </c>
    </row>
    <row r="64" spans="1:6" s="7" customFormat="1" ht="27" customHeight="1">
      <c r="A64" s="130" t="s">
        <v>138</v>
      </c>
      <c r="B64" s="90" t="s">
        <v>11</v>
      </c>
      <c r="C64" s="90" t="s">
        <v>139</v>
      </c>
      <c r="D64" s="79">
        <v>9900099040</v>
      </c>
      <c r="E64" s="86"/>
      <c r="F64" s="87">
        <f>F65</f>
        <v>5</v>
      </c>
    </row>
    <row r="65" spans="1:6" s="7" customFormat="1" ht="27" customHeight="1">
      <c r="A65" s="88" t="s">
        <v>92</v>
      </c>
      <c r="B65" s="90" t="s">
        <v>11</v>
      </c>
      <c r="C65" s="90" t="s">
        <v>139</v>
      </c>
      <c r="D65" s="79">
        <v>9900099040</v>
      </c>
      <c r="E65" s="86" t="s">
        <v>78</v>
      </c>
      <c r="F65" s="87">
        <v>5</v>
      </c>
    </row>
    <row r="66" spans="1:6" s="7" customFormat="1" ht="17.25" customHeight="1">
      <c r="A66" s="133" t="s">
        <v>6</v>
      </c>
      <c r="B66" s="98" t="s">
        <v>10</v>
      </c>
      <c r="C66" s="98" t="s">
        <v>28</v>
      </c>
      <c r="D66" s="104"/>
      <c r="E66" s="90"/>
      <c r="F66" s="84">
        <f>F71+F80+F67</f>
        <v>924.14</v>
      </c>
    </row>
    <row r="67" spans="1:6" s="7" customFormat="1" ht="19.5" customHeight="1">
      <c r="A67" s="133" t="s">
        <v>131</v>
      </c>
      <c r="B67" s="98" t="s">
        <v>10</v>
      </c>
      <c r="C67" s="98" t="s">
        <v>8</v>
      </c>
      <c r="D67" s="104"/>
      <c r="E67" s="90"/>
      <c r="F67" s="84">
        <f>F68</f>
        <v>26.51</v>
      </c>
    </row>
    <row r="68" spans="1:6" s="7" customFormat="1" ht="17.25" customHeight="1">
      <c r="A68" s="85" t="s">
        <v>74</v>
      </c>
      <c r="B68" s="90" t="s">
        <v>10</v>
      </c>
      <c r="C68" s="90" t="s">
        <v>8</v>
      </c>
      <c r="D68" s="79">
        <v>9900000000</v>
      </c>
      <c r="E68" s="90"/>
      <c r="F68" s="87">
        <f>F69</f>
        <v>26.51</v>
      </c>
    </row>
    <row r="69" spans="1:6" s="7" customFormat="1" ht="36">
      <c r="A69" s="99" t="s">
        <v>132</v>
      </c>
      <c r="B69" s="90" t="s">
        <v>10</v>
      </c>
      <c r="C69" s="90" t="s">
        <v>8</v>
      </c>
      <c r="D69" s="79">
        <v>9900009260</v>
      </c>
      <c r="E69" s="90"/>
      <c r="F69" s="87">
        <f>F70</f>
        <v>26.51</v>
      </c>
    </row>
    <row r="70" spans="1:6" s="7" customFormat="1" ht="24">
      <c r="A70" s="100" t="s">
        <v>92</v>
      </c>
      <c r="B70" s="90" t="s">
        <v>10</v>
      </c>
      <c r="C70" s="90" t="s">
        <v>8</v>
      </c>
      <c r="D70" s="79">
        <v>9900009260</v>
      </c>
      <c r="E70" s="90" t="s">
        <v>78</v>
      </c>
      <c r="F70" s="87">
        <v>26.51</v>
      </c>
    </row>
    <row r="71" spans="1:6" s="7" customFormat="1" ht="18.75" customHeight="1">
      <c r="A71" s="133" t="s">
        <v>20</v>
      </c>
      <c r="B71" s="98" t="s">
        <v>10</v>
      </c>
      <c r="C71" s="98" t="s">
        <v>16</v>
      </c>
      <c r="D71" s="83"/>
      <c r="E71" s="98"/>
      <c r="F71" s="84">
        <f>F72+F77</f>
        <v>894.23</v>
      </c>
    </row>
    <row r="72" spans="1:6" s="7" customFormat="1" ht="30.75" customHeight="1">
      <c r="A72" s="99" t="s">
        <v>179</v>
      </c>
      <c r="B72" s="90" t="s">
        <v>10</v>
      </c>
      <c r="C72" s="90" t="s">
        <v>16</v>
      </c>
      <c r="D72" s="79">
        <v>100000000</v>
      </c>
      <c r="E72" s="90"/>
      <c r="F72" s="87">
        <f>F74+F73+F75</f>
        <v>741.92</v>
      </c>
    </row>
    <row r="73" spans="1:6" s="7" customFormat="1" ht="54" customHeight="1">
      <c r="A73" s="100" t="s">
        <v>75</v>
      </c>
      <c r="B73" s="90" t="s">
        <v>10</v>
      </c>
      <c r="C73" s="90" t="s">
        <v>16</v>
      </c>
      <c r="D73" s="79">
        <v>100000000</v>
      </c>
      <c r="E73" s="90" t="s">
        <v>76</v>
      </c>
      <c r="F73" s="87">
        <v>23.42</v>
      </c>
    </row>
    <row r="74" spans="1:6" s="7" customFormat="1" ht="24">
      <c r="A74" s="100" t="s">
        <v>92</v>
      </c>
      <c r="B74" s="90" t="s">
        <v>10</v>
      </c>
      <c r="C74" s="90" t="s">
        <v>16</v>
      </c>
      <c r="D74" s="79">
        <v>100000000</v>
      </c>
      <c r="E74" s="90" t="s">
        <v>78</v>
      </c>
      <c r="F74" s="87">
        <v>650.5</v>
      </c>
    </row>
    <row r="75" spans="1:6" s="7" customFormat="1" ht="24">
      <c r="A75" s="130" t="s">
        <v>198</v>
      </c>
      <c r="B75" s="90" t="s">
        <v>10</v>
      </c>
      <c r="C75" s="90" t="s">
        <v>16</v>
      </c>
      <c r="D75" s="86" t="s">
        <v>196</v>
      </c>
      <c r="E75" s="90"/>
      <c r="F75" s="87">
        <f>F76</f>
        <v>68</v>
      </c>
    </row>
    <row r="76" spans="1:6" s="7" customFormat="1" ht="48">
      <c r="A76" s="100" t="s">
        <v>75</v>
      </c>
      <c r="B76" s="90" t="s">
        <v>10</v>
      </c>
      <c r="C76" s="90" t="s">
        <v>16</v>
      </c>
      <c r="D76" s="86" t="s">
        <v>196</v>
      </c>
      <c r="E76" s="90" t="s">
        <v>76</v>
      </c>
      <c r="F76" s="87">
        <v>68</v>
      </c>
    </row>
    <row r="77" spans="1:6" s="7" customFormat="1" ht="27.75" customHeight="1">
      <c r="A77" s="150" t="s">
        <v>180</v>
      </c>
      <c r="B77" s="90" t="s">
        <v>10</v>
      </c>
      <c r="C77" s="90" t="s">
        <v>16</v>
      </c>
      <c r="D77" s="79">
        <v>400000000</v>
      </c>
      <c r="E77" s="90"/>
      <c r="F77" s="87">
        <f>F78</f>
        <v>152.31</v>
      </c>
    </row>
    <row r="78" spans="1:6" s="7" customFormat="1" ht="25.5">
      <c r="A78" s="151" t="s">
        <v>181</v>
      </c>
      <c r="B78" s="90" t="s">
        <v>10</v>
      </c>
      <c r="C78" s="90" t="s">
        <v>16</v>
      </c>
      <c r="D78" s="152" t="s">
        <v>197</v>
      </c>
      <c r="E78" s="90"/>
      <c r="F78" s="87">
        <f>F79</f>
        <v>152.31</v>
      </c>
    </row>
    <row r="79" spans="1:6" s="7" customFormat="1" ht="24">
      <c r="A79" s="88" t="s">
        <v>92</v>
      </c>
      <c r="B79" s="90" t="s">
        <v>10</v>
      </c>
      <c r="C79" s="90" t="s">
        <v>16</v>
      </c>
      <c r="D79" s="152" t="s">
        <v>197</v>
      </c>
      <c r="E79" s="90" t="s">
        <v>78</v>
      </c>
      <c r="F79" s="87">
        <v>152.31</v>
      </c>
    </row>
    <row r="80" spans="1:6" s="7" customFormat="1" ht="18" customHeight="1">
      <c r="A80" s="93" t="s">
        <v>50</v>
      </c>
      <c r="B80" s="105" t="s">
        <v>10</v>
      </c>
      <c r="C80" s="105" t="s">
        <v>10</v>
      </c>
      <c r="D80" s="106"/>
      <c r="E80" s="107"/>
      <c r="F80" s="108">
        <f>F81</f>
        <v>3.4</v>
      </c>
    </row>
    <row r="81" spans="1:6" s="7" customFormat="1" ht="18.75" customHeight="1">
      <c r="A81" s="85" t="s">
        <v>74</v>
      </c>
      <c r="B81" s="107" t="s">
        <v>10</v>
      </c>
      <c r="C81" s="107" t="s">
        <v>10</v>
      </c>
      <c r="D81" s="79">
        <v>9900000000</v>
      </c>
      <c r="E81" s="107"/>
      <c r="F81" s="109">
        <f>F82</f>
        <v>3.4</v>
      </c>
    </row>
    <row r="82" spans="1:6" s="7" customFormat="1" ht="60">
      <c r="A82" s="131" t="s">
        <v>88</v>
      </c>
      <c r="B82" s="107" t="s">
        <v>10</v>
      </c>
      <c r="C82" s="107" t="s">
        <v>10</v>
      </c>
      <c r="D82" s="79">
        <v>9900024020</v>
      </c>
      <c r="E82" s="107"/>
      <c r="F82" s="109">
        <f>F83</f>
        <v>3.4</v>
      </c>
    </row>
    <row r="83" spans="1:6" s="7" customFormat="1" ht="12.75">
      <c r="A83" s="134" t="s">
        <v>27</v>
      </c>
      <c r="B83" s="107" t="s">
        <v>10</v>
      </c>
      <c r="C83" s="107" t="s">
        <v>10</v>
      </c>
      <c r="D83" s="79">
        <v>9900024020</v>
      </c>
      <c r="E83" s="107" t="s">
        <v>79</v>
      </c>
      <c r="F83" s="109">
        <v>3.4</v>
      </c>
    </row>
    <row r="84" spans="1:6" s="7" customFormat="1" ht="17.25" customHeight="1">
      <c r="A84" s="135" t="s">
        <v>61</v>
      </c>
      <c r="B84" s="105" t="s">
        <v>53</v>
      </c>
      <c r="C84" s="105" t="s">
        <v>28</v>
      </c>
      <c r="D84" s="104"/>
      <c r="E84" s="107"/>
      <c r="F84" s="108">
        <f>F85</f>
        <v>1</v>
      </c>
    </row>
    <row r="85" spans="1:6" s="7" customFormat="1" ht="17.25" customHeight="1">
      <c r="A85" s="135" t="s">
        <v>54</v>
      </c>
      <c r="B85" s="105" t="s">
        <v>53</v>
      </c>
      <c r="C85" s="105" t="s">
        <v>8</v>
      </c>
      <c r="D85" s="104"/>
      <c r="E85" s="107"/>
      <c r="F85" s="108">
        <f>F86</f>
        <v>1</v>
      </c>
    </row>
    <row r="86" spans="1:6" s="7" customFormat="1" ht="17.25" customHeight="1">
      <c r="A86" s="85" t="s">
        <v>74</v>
      </c>
      <c r="B86" s="107" t="s">
        <v>53</v>
      </c>
      <c r="C86" s="107" t="s">
        <v>8</v>
      </c>
      <c r="D86" s="79">
        <v>9900000000</v>
      </c>
      <c r="E86" s="107"/>
      <c r="F86" s="109">
        <f>F87</f>
        <v>1</v>
      </c>
    </row>
    <row r="87" spans="1:6" s="7" customFormat="1" ht="17.25" customHeight="1">
      <c r="A87" s="136" t="s">
        <v>87</v>
      </c>
      <c r="B87" s="107" t="s">
        <v>53</v>
      </c>
      <c r="C87" s="107" t="s">
        <v>8</v>
      </c>
      <c r="D87" s="79">
        <v>9900099010</v>
      </c>
      <c r="E87" s="107"/>
      <c r="F87" s="109">
        <f>F88</f>
        <v>1</v>
      </c>
    </row>
    <row r="88" spans="1:6" s="7" customFormat="1" ht="24">
      <c r="A88" s="100" t="s">
        <v>92</v>
      </c>
      <c r="B88" s="107" t="s">
        <v>53</v>
      </c>
      <c r="C88" s="107" t="s">
        <v>8</v>
      </c>
      <c r="D88" s="79">
        <v>9900099010</v>
      </c>
      <c r="E88" s="107" t="s">
        <v>78</v>
      </c>
      <c r="F88" s="109">
        <v>1</v>
      </c>
    </row>
    <row r="89" spans="1:6" s="7" customFormat="1" ht="16.5" customHeight="1">
      <c r="A89" s="137" t="s">
        <v>7</v>
      </c>
      <c r="B89" s="138" t="s">
        <v>15</v>
      </c>
      <c r="C89" s="138" t="s">
        <v>28</v>
      </c>
      <c r="D89" s="111"/>
      <c r="E89" s="125"/>
      <c r="F89" s="126">
        <f>F90</f>
        <v>411.7</v>
      </c>
    </row>
    <row r="90" spans="1:6" s="7" customFormat="1" ht="18" customHeight="1">
      <c r="A90" s="137" t="s">
        <v>17</v>
      </c>
      <c r="B90" s="124">
        <v>10</v>
      </c>
      <c r="C90" s="124" t="s">
        <v>8</v>
      </c>
      <c r="D90" s="139"/>
      <c r="E90" s="124"/>
      <c r="F90" s="126">
        <f>F91</f>
        <v>411.7</v>
      </c>
    </row>
    <row r="91" spans="1:6" s="7" customFormat="1" ht="19.5" customHeight="1">
      <c r="A91" s="85" t="s">
        <v>74</v>
      </c>
      <c r="B91" s="128">
        <v>10</v>
      </c>
      <c r="C91" s="128" t="s">
        <v>8</v>
      </c>
      <c r="D91" s="79">
        <v>9900000000</v>
      </c>
      <c r="E91" s="128"/>
      <c r="F91" s="129">
        <f>F92</f>
        <v>411.7</v>
      </c>
    </row>
    <row r="92" spans="1:6" s="7" customFormat="1" ht="36">
      <c r="A92" s="118" t="s">
        <v>84</v>
      </c>
      <c r="B92" s="128" t="s">
        <v>15</v>
      </c>
      <c r="C92" s="128" t="s">
        <v>8</v>
      </c>
      <c r="D92" s="92">
        <v>9900010490</v>
      </c>
      <c r="E92" s="128"/>
      <c r="F92" s="129">
        <f>F93</f>
        <v>411.7</v>
      </c>
    </row>
    <row r="93" spans="1:6" s="7" customFormat="1" ht="12.75">
      <c r="A93" s="140" t="s">
        <v>80</v>
      </c>
      <c r="B93" s="128" t="s">
        <v>15</v>
      </c>
      <c r="C93" s="128" t="s">
        <v>8</v>
      </c>
      <c r="D93" s="92">
        <v>9900010490</v>
      </c>
      <c r="E93" s="128">
        <v>300</v>
      </c>
      <c r="F93" s="129">
        <v>411.7</v>
      </c>
    </row>
    <row r="94" spans="1:6" s="7" customFormat="1" ht="17.25" customHeight="1">
      <c r="A94" s="119" t="s">
        <v>55</v>
      </c>
      <c r="B94" s="98" t="s">
        <v>52</v>
      </c>
      <c r="C94" s="98" t="s">
        <v>28</v>
      </c>
      <c r="D94" s="120"/>
      <c r="E94" s="98"/>
      <c r="F94" s="121">
        <f>F95</f>
        <v>3</v>
      </c>
    </row>
    <row r="95" spans="1:6" ht="17.25" customHeight="1">
      <c r="A95" s="119" t="s">
        <v>71</v>
      </c>
      <c r="B95" s="98" t="s">
        <v>52</v>
      </c>
      <c r="C95" s="98" t="s">
        <v>9</v>
      </c>
      <c r="D95" s="120"/>
      <c r="E95" s="98"/>
      <c r="F95" s="121">
        <f>F96</f>
        <v>3</v>
      </c>
    </row>
    <row r="96" spans="1:6" ht="17.25" customHeight="1">
      <c r="A96" s="85" t="s">
        <v>74</v>
      </c>
      <c r="B96" s="90" t="s">
        <v>52</v>
      </c>
      <c r="C96" s="90" t="s">
        <v>9</v>
      </c>
      <c r="D96" s="79">
        <v>9900000000</v>
      </c>
      <c r="E96" s="90"/>
      <c r="F96" s="122">
        <f>F97</f>
        <v>3</v>
      </c>
    </row>
    <row r="97" spans="1:6" ht="17.25" customHeight="1">
      <c r="A97" s="99" t="s">
        <v>62</v>
      </c>
      <c r="B97" s="90" t="s">
        <v>52</v>
      </c>
      <c r="C97" s="90" t="s">
        <v>9</v>
      </c>
      <c r="D97" s="79">
        <v>9900099020</v>
      </c>
      <c r="E97" s="90"/>
      <c r="F97" s="122">
        <f>F98</f>
        <v>3</v>
      </c>
    </row>
    <row r="98" spans="1:7" ht="28.5" customHeight="1">
      <c r="A98" s="100" t="s">
        <v>92</v>
      </c>
      <c r="B98" s="90" t="s">
        <v>52</v>
      </c>
      <c r="C98" s="90" t="s">
        <v>9</v>
      </c>
      <c r="D98" s="79">
        <v>9900099020</v>
      </c>
      <c r="E98" s="90" t="s">
        <v>78</v>
      </c>
      <c r="F98" s="122">
        <v>3</v>
      </c>
      <c r="G98" s="155" t="s">
        <v>187</v>
      </c>
    </row>
  </sheetData>
  <sheetProtection/>
  <mergeCells count="12"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A13:F13"/>
    <mergeCell ref="A6:F6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1">
      <selection activeCell="A11" sqref="A11:G11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11.125" style="0" customWidth="1"/>
    <col min="7" max="7" width="10.00390625" style="0" customWidth="1"/>
    <col min="8" max="8" width="1.37890625" style="0" customWidth="1"/>
  </cols>
  <sheetData>
    <row r="1" spans="1:7" s="3" customFormat="1" ht="11.25">
      <c r="A1" s="156" t="s">
        <v>133</v>
      </c>
      <c r="B1" s="156"/>
      <c r="C1" s="156"/>
      <c r="D1" s="156"/>
      <c r="E1" s="156"/>
      <c r="F1" s="156"/>
      <c r="G1" s="156"/>
    </row>
    <row r="2" spans="1:7" s="3" customFormat="1" ht="11.25">
      <c r="A2" s="156" t="s">
        <v>64</v>
      </c>
      <c r="B2" s="156"/>
      <c r="C2" s="156"/>
      <c r="D2" s="156"/>
      <c r="E2" s="156"/>
      <c r="F2" s="156"/>
      <c r="G2" s="156"/>
    </row>
    <row r="3" spans="1:7" s="3" customFormat="1" ht="11.25">
      <c r="A3" s="156" t="s">
        <v>188</v>
      </c>
      <c r="B3" s="156"/>
      <c r="C3" s="156"/>
      <c r="D3" s="156"/>
      <c r="E3" s="156"/>
      <c r="F3" s="156"/>
      <c r="G3" s="156"/>
    </row>
    <row r="4" spans="1:7" s="3" customFormat="1" ht="11.25">
      <c r="A4" s="156" t="s">
        <v>145</v>
      </c>
      <c r="B4" s="156"/>
      <c r="C4" s="156"/>
      <c r="D4" s="156"/>
      <c r="E4" s="156"/>
      <c r="F4" s="156"/>
      <c r="G4" s="156"/>
    </row>
    <row r="5" spans="1:7" s="3" customFormat="1" ht="11.25">
      <c r="A5" s="156" t="s">
        <v>142</v>
      </c>
      <c r="B5" s="156"/>
      <c r="C5" s="156"/>
      <c r="D5" s="156"/>
      <c r="E5" s="156"/>
      <c r="F5" s="156"/>
      <c r="G5" s="156"/>
    </row>
    <row r="6" spans="1:7" s="3" customFormat="1" ht="12.75" customHeight="1">
      <c r="A6" s="156" t="s">
        <v>199</v>
      </c>
      <c r="B6" s="156"/>
      <c r="C6" s="156"/>
      <c r="D6" s="156"/>
      <c r="E6" s="156"/>
      <c r="F6" s="156"/>
      <c r="G6" s="156"/>
    </row>
    <row r="7" spans="1:7" s="3" customFormat="1" ht="12.75" customHeight="1">
      <c r="A7" s="4"/>
      <c r="B7" s="4"/>
      <c r="C7" s="4"/>
      <c r="D7" s="4"/>
      <c r="E7" s="4"/>
      <c r="F7" s="4"/>
      <c r="G7" s="4"/>
    </row>
    <row r="8" spans="1:7" s="3" customFormat="1" ht="12.75" customHeight="1">
      <c r="A8" s="156" t="s">
        <v>189</v>
      </c>
      <c r="B8" s="156"/>
      <c r="C8" s="156"/>
      <c r="D8" s="156"/>
      <c r="E8" s="156"/>
      <c r="F8" s="156"/>
      <c r="G8" s="156"/>
    </row>
    <row r="9" spans="1:7" s="3" customFormat="1" ht="12.75" customHeight="1">
      <c r="A9" s="156" t="s">
        <v>64</v>
      </c>
      <c r="B9" s="156"/>
      <c r="C9" s="156"/>
      <c r="D9" s="156"/>
      <c r="E9" s="156"/>
      <c r="F9" s="156"/>
      <c r="G9" s="156"/>
    </row>
    <row r="10" spans="1:7" s="3" customFormat="1" ht="12.75" customHeight="1">
      <c r="A10" s="156" t="s">
        <v>145</v>
      </c>
      <c r="B10" s="156"/>
      <c r="C10" s="156"/>
      <c r="D10" s="156"/>
      <c r="E10" s="156"/>
      <c r="F10" s="156"/>
      <c r="G10" s="156"/>
    </row>
    <row r="11" spans="1:7" s="3" customFormat="1" ht="12.75" customHeight="1">
      <c r="A11" s="156" t="s">
        <v>142</v>
      </c>
      <c r="B11" s="156"/>
      <c r="C11" s="156"/>
      <c r="D11" s="156"/>
      <c r="E11" s="156"/>
      <c r="F11" s="156"/>
      <c r="G11" s="156"/>
    </row>
    <row r="12" spans="1:7" s="3" customFormat="1" ht="12.75" customHeight="1">
      <c r="A12" s="4"/>
      <c r="B12" s="4"/>
      <c r="C12" s="4"/>
      <c r="D12" s="4"/>
      <c r="E12" s="4"/>
      <c r="F12" s="4"/>
      <c r="G12" s="4"/>
    </row>
    <row r="13" spans="1:7" ht="29.25" customHeight="1">
      <c r="A13" s="158" t="s">
        <v>143</v>
      </c>
      <c r="B13" s="158"/>
      <c r="C13" s="158"/>
      <c r="D13" s="158"/>
      <c r="E13" s="158"/>
      <c r="F13" s="158"/>
      <c r="G13" s="158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3.75" customHeight="1">
      <c r="D15" s="160"/>
      <c r="E15" s="160"/>
      <c r="F15" s="160"/>
    </row>
    <row r="16" spans="1:7" ht="18" customHeight="1">
      <c r="A16" s="161" t="s">
        <v>22</v>
      </c>
      <c r="B16" s="162" t="s">
        <v>13</v>
      </c>
      <c r="C16" s="162" t="s">
        <v>2</v>
      </c>
      <c r="D16" s="162" t="s">
        <v>3</v>
      </c>
      <c r="E16" s="162" t="s">
        <v>4</v>
      </c>
      <c r="F16" s="163" t="s">
        <v>63</v>
      </c>
      <c r="G16" s="163"/>
    </row>
    <row r="17" spans="1:7" ht="17.25" customHeight="1">
      <c r="A17" s="161"/>
      <c r="B17" s="162"/>
      <c r="C17" s="162"/>
      <c r="D17" s="162"/>
      <c r="E17" s="162"/>
      <c r="F17" s="23" t="s">
        <v>135</v>
      </c>
      <c r="G17" s="23" t="s">
        <v>141</v>
      </c>
    </row>
    <row r="18" spans="1:7" ht="12.75" customHeight="1">
      <c r="A18" s="18">
        <v>1</v>
      </c>
      <c r="B18" s="18">
        <v>3</v>
      </c>
      <c r="C18" s="18">
        <v>4</v>
      </c>
      <c r="D18" s="18">
        <v>5</v>
      </c>
      <c r="E18" s="18">
        <v>6</v>
      </c>
      <c r="F18" s="18">
        <v>7</v>
      </c>
      <c r="G18" s="18">
        <v>8</v>
      </c>
    </row>
    <row r="19" spans="1:7" ht="15">
      <c r="A19" s="75" t="s">
        <v>73</v>
      </c>
      <c r="B19" s="18"/>
      <c r="C19" s="18"/>
      <c r="D19" s="18"/>
      <c r="E19" s="18"/>
      <c r="F19" s="26">
        <f>F20+F56+F84+F49+F94+F89+F79</f>
        <v>4427.420000000001</v>
      </c>
      <c r="G19" s="26">
        <f>G20+G56+G84+G49+G94+G89+G79</f>
        <v>4388.3200000000015</v>
      </c>
    </row>
    <row r="20" spans="1:7" s="17" customFormat="1" ht="15.75" customHeight="1">
      <c r="A20" s="93" t="s">
        <v>5</v>
      </c>
      <c r="B20" s="82" t="s">
        <v>8</v>
      </c>
      <c r="C20" s="82" t="s">
        <v>28</v>
      </c>
      <c r="D20" s="83"/>
      <c r="E20" s="82"/>
      <c r="F20" s="94">
        <f>F21+F25+F40</f>
        <v>3756.9400000000005</v>
      </c>
      <c r="G20" s="94">
        <f>G21+G25+G40</f>
        <v>3692.010000000001</v>
      </c>
    </row>
    <row r="21" spans="1:7" s="17" customFormat="1" ht="24">
      <c r="A21" s="93" t="s">
        <v>18</v>
      </c>
      <c r="B21" s="82" t="s">
        <v>8</v>
      </c>
      <c r="C21" s="82" t="s">
        <v>9</v>
      </c>
      <c r="D21" s="83"/>
      <c r="E21" s="82"/>
      <c r="F21" s="94">
        <f aca="true" t="shared" si="0" ref="F21:G23">F22</f>
        <v>1022.78</v>
      </c>
      <c r="G21" s="94">
        <f t="shared" si="0"/>
        <v>1020.28</v>
      </c>
    </row>
    <row r="22" spans="1:7" ht="18" customHeight="1">
      <c r="A22" s="95" t="s">
        <v>74</v>
      </c>
      <c r="B22" s="86" t="s">
        <v>8</v>
      </c>
      <c r="C22" s="86" t="s">
        <v>9</v>
      </c>
      <c r="D22" s="79">
        <v>9900000000</v>
      </c>
      <c r="E22" s="86"/>
      <c r="F22" s="96">
        <f t="shared" si="0"/>
        <v>1022.78</v>
      </c>
      <c r="G22" s="96">
        <f t="shared" si="0"/>
        <v>1020.28</v>
      </c>
    </row>
    <row r="23" spans="1:7" ht="18" customHeight="1">
      <c r="A23" s="95" t="s">
        <v>21</v>
      </c>
      <c r="B23" s="86" t="s">
        <v>8</v>
      </c>
      <c r="C23" s="86" t="s">
        <v>9</v>
      </c>
      <c r="D23" s="79" t="s">
        <v>104</v>
      </c>
      <c r="E23" s="86"/>
      <c r="F23" s="96">
        <f t="shared" si="0"/>
        <v>1022.78</v>
      </c>
      <c r="G23" s="96">
        <f t="shared" si="0"/>
        <v>1020.28</v>
      </c>
    </row>
    <row r="24" spans="1:7" s="7" customFormat="1" ht="54.75" customHeight="1">
      <c r="A24" s="88" t="s">
        <v>75</v>
      </c>
      <c r="B24" s="86" t="s">
        <v>8</v>
      </c>
      <c r="C24" s="86" t="s">
        <v>9</v>
      </c>
      <c r="D24" s="79" t="s">
        <v>104</v>
      </c>
      <c r="E24" s="86" t="s">
        <v>76</v>
      </c>
      <c r="F24" s="87">
        <v>1022.78</v>
      </c>
      <c r="G24" s="87">
        <v>1020.28</v>
      </c>
    </row>
    <row r="25" spans="1:7" s="7" customFormat="1" ht="36">
      <c r="A25" s="97" t="s">
        <v>19</v>
      </c>
      <c r="B25" s="98" t="s">
        <v>8</v>
      </c>
      <c r="C25" s="98" t="s">
        <v>11</v>
      </c>
      <c r="D25" s="80"/>
      <c r="E25" s="98"/>
      <c r="F25" s="84">
        <f>F26</f>
        <v>2692.8600000000006</v>
      </c>
      <c r="G25" s="84">
        <f>G26</f>
        <v>2626.4300000000007</v>
      </c>
    </row>
    <row r="26" spans="1:7" s="15" customFormat="1" ht="16.5" customHeight="1">
      <c r="A26" s="95" t="s">
        <v>74</v>
      </c>
      <c r="B26" s="86" t="s">
        <v>8</v>
      </c>
      <c r="C26" s="86" t="s">
        <v>11</v>
      </c>
      <c r="D26" s="79">
        <v>9900000000</v>
      </c>
      <c r="E26" s="86"/>
      <c r="F26" s="96">
        <f>F27+F31+F34+F37</f>
        <v>2692.8600000000006</v>
      </c>
      <c r="G26" s="96">
        <f>G27+G31+G34+G37</f>
        <v>2626.4300000000007</v>
      </c>
    </row>
    <row r="27" spans="1:7" s="7" customFormat="1" ht="24">
      <c r="A27" s="95" t="s">
        <v>77</v>
      </c>
      <c r="B27" s="90" t="s">
        <v>8</v>
      </c>
      <c r="C27" s="90" t="s">
        <v>11</v>
      </c>
      <c r="D27" s="79">
        <v>9900002040</v>
      </c>
      <c r="E27" s="90"/>
      <c r="F27" s="87">
        <f>F28+F29+F30</f>
        <v>2279.2400000000002</v>
      </c>
      <c r="G27" s="87">
        <f>G28+G29+G30</f>
        <v>2212.8100000000004</v>
      </c>
    </row>
    <row r="28" spans="1:7" s="7" customFormat="1" ht="50.25" customHeight="1">
      <c r="A28" s="88" t="s">
        <v>75</v>
      </c>
      <c r="B28" s="86" t="s">
        <v>8</v>
      </c>
      <c r="C28" s="86" t="s">
        <v>11</v>
      </c>
      <c r="D28" s="79">
        <v>9900002040</v>
      </c>
      <c r="E28" s="86" t="s">
        <v>76</v>
      </c>
      <c r="F28" s="87">
        <v>1915.21</v>
      </c>
      <c r="G28" s="87">
        <v>1915.21</v>
      </c>
    </row>
    <row r="29" spans="1:7" s="7" customFormat="1" ht="24">
      <c r="A29" s="88" t="s">
        <v>92</v>
      </c>
      <c r="B29" s="86" t="s">
        <v>8</v>
      </c>
      <c r="C29" s="86" t="s">
        <v>11</v>
      </c>
      <c r="D29" s="79">
        <v>9900002040</v>
      </c>
      <c r="E29" s="86" t="s">
        <v>78</v>
      </c>
      <c r="F29" s="87">
        <v>364</v>
      </c>
      <c r="G29" s="87">
        <v>297.57</v>
      </c>
    </row>
    <row r="30" spans="1:7" s="7" customFormat="1" ht="15.75" customHeight="1">
      <c r="A30" s="88" t="s">
        <v>81</v>
      </c>
      <c r="B30" s="86" t="s">
        <v>8</v>
      </c>
      <c r="C30" s="86" t="s">
        <v>11</v>
      </c>
      <c r="D30" s="79">
        <v>9900002040</v>
      </c>
      <c r="E30" s="86" t="s">
        <v>82</v>
      </c>
      <c r="F30" s="87">
        <v>0.03</v>
      </c>
      <c r="G30" s="87">
        <v>0.03</v>
      </c>
    </row>
    <row r="31" spans="1:7" s="7" customFormat="1" ht="24">
      <c r="A31" s="99" t="s">
        <v>51</v>
      </c>
      <c r="B31" s="86" t="s">
        <v>8</v>
      </c>
      <c r="C31" s="86" t="s">
        <v>11</v>
      </c>
      <c r="D31" s="79">
        <v>9900051180</v>
      </c>
      <c r="E31" s="90"/>
      <c r="F31" s="87">
        <f>F33+F32</f>
        <v>371.8</v>
      </c>
      <c r="G31" s="87">
        <f>G33+G32</f>
        <v>371.8</v>
      </c>
    </row>
    <row r="32" spans="1:7" s="7" customFormat="1" ht="48">
      <c r="A32" s="100" t="s">
        <v>75</v>
      </c>
      <c r="B32" s="86" t="s">
        <v>8</v>
      </c>
      <c r="C32" s="86" t="s">
        <v>11</v>
      </c>
      <c r="D32" s="79">
        <v>9900051180</v>
      </c>
      <c r="E32" s="86" t="s">
        <v>76</v>
      </c>
      <c r="F32" s="87">
        <v>362.1</v>
      </c>
      <c r="G32" s="87">
        <v>361.1</v>
      </c>
    </row>
    <row r="33" spans="1:7" s="7" customFormat="1" ht="24">
      <c r="A33" s="100" t="s">
        <v>92</v>
      </c>
      <c r="B33" s="86" t="s">
        <v>8</v>
      </c>
      <c r="C33" s="86" t="s">
        <v>11</v>
      </c>
      <c r="D33" s="79">
        <v>9900051180</v>
      </c>
      <c r="E33" s="86" t="s">
        <v>78</v>
      </c>
      <c r="F33" s="87">
        <v>9.7</v>
      </c>
      <c r="G33" s="87">
        <v>10.7</v>
      </c>
    </row>
    <row r="34" spans="1:7" s="7" customFormat="1" ht="24">
      <c r="A34" s="130" t="s">
        <v>85</v>
      </c>
      <c r="B34" s="86" t="s">
        <v>8</v>
      </c>
      <c r="C34" s="86" t="s">
        <v>11</v>
      </c>
      <c r="D34" s="79">
        <v>9900059300</v>
      </c>
      <c r="E34" s="90"/>
      <c r="F34" s="87">
        <f>F35+F36</f>
        <v>20.9</v>
      </c>
      <c r="G34" s="87">
        <f>G35+G36</f>
        <v>20.9</v>
      </c>
    </row>
    <row r="35" spans="1:7" s="7" customFormat="1" ht="48">
      <c r="A35" s="100" t="s">
        <v>75</v>
      </c>
      <c r="B35" s="86" t="s">
        <v>8</v>
      </c>
      <c r="C35" s="86" t="s">
        <v>11</v>
      </c>
      <c r="D35" s="79">
        <v>9900059300</v>
      </c>
      <c r="E35" s="86" t="s">
        <v>76</v>
      </c>
      <c r="F35" s="87">
        <v>16.93</v>
      </c>
      <c r="G35" s="87">
        <v>16.93</v>
      </c>
    </row>
    <row r="36" spans="1:7" s="7" customFormat="1" ht="24">
      <c r="A36" s="100" t="s">
        <v>92</v>
      </c>
      <c r="B36" s="86" t="s">
        <v>8</v>
      </c>
      <c r="C36" s="86" t="s">
        <v>11</v>
      </c>
      <c r="D36" s="79">
        <v>9900059300</v>
      </c>
      <c r="E36" s="86" t="s">
        <v>78</v>
      </c>
      <c r="F36" s="87">
        <v>3.97</v>
      </c>
      <c r="G36" s="87">
        <v>3.97</v>
      </c>
    </row>
    <row r="37" spans="1:7" s="7" customFormat="1" ht="67.5" customHeight="1">
      <c r="A37" s="147" t="s">
        <v>175</v>
      </c>
      <c r="B37" s="86" t="s">
        <v>8</v>
      </c>
      <c r="C37" s="86" t="s">
        <v>11</v>
      </c>
      <c r="D37" s="79">
        <v>9900073150</v>
      </c>
      <c r="E37" s="86"/>
      <c r="F37" s="101">
        <f>F38+F39</f>
        <v>20.92</v>
      </c>
      <c r="G37" s="101">
        <f>G38+G39</f>
        <v>20.92</v>
      </c>
    </row>
    <row r="38" spans="1:7" s="7" customFormat="1" ht="48">
      <c r="A38" s="88" t="s">
        <v>75</v>
      </c>
      <c r="B38" s="86" t="s">
        <v>8</v>
      </c>
      <c r="C38" s="86" t="s">
        <v>11</v>
      </c>
      <c r="D38" s="79">
        <v>9900073150</v>
      </c>
      <c r="E38" s="86" t="s">
        <v>76</v>
      </c>
      <c r="F38" s="101">
        <v>14.92</v>
      </c>
      <c r="G38" s="101">
        <v>14.92</v>
      </c>
    </row>
    <row r="39" spans="1:7" s="7" customFormat="1" ht="24">
      <c r="A39" s="88" t="s">
        <v>92</v>
      </c>
      <c r="B39" s="86" t="s">
        <v>8</v>
      </c>
      <c r="C39" s="86" t="s">
        <v>11</v>
      </c>
      <c r="D39" s="79">
        <v>9900073150</v>
      </c>
      <c r="E39" s="86" t="s">
        <v>78</v>
      </c>
      <c r="F39" s="101">
        <v>6</v>
      </c>
      <c r="G39" s="101">
        <v>6</v>
      </c>
    </row>
    <row r="40" spans="1:7" s="7" customFormat="1" ht="18.75" customHeight="1">
      <c r="A40" s="97" t="s">
        <v>30</v>
      </c>
      <c r="B40" s="98" t="s">
        <v>8</v>
      </c>
      <c r="C40" s="98" t="s">
        <v>49</v>
      </c>
      <c r="D40" s="83"/>
      <c r="E40" s="98"/>
      <c r="F40" s="84">
        <f>F41</f>
        <v>41.3</v>
      </c>
      <c r="G40" s="84">
        <f>G41</f>
        <v>45.3</v>
      </c>
    </row>
    <row r="41" spans="1:7" s="7" customFormat="1" ht="18.75" customHeight="1">
      <c r="A41" s="95" t="s">
        <v>74</v>
      </c>
      <c r="B41" s="86" t="s">
        <v>8</v>
      </c>
      <c r="C41" s="86" t="s">
        <v>49</v>
      </c>
      <c r="D41" s="79">
        <v>9900000000</v>
      </c>
      <c r="E41" s="86"/>
      <c r="F41" s="96">
        <f>F42+F45+F47</f>
        <v>41.3</v>
      </c>
      <c r="G41" s="96">
        <f>G42+G45+G47</f>
        <v>45.3</v>
      </c>
    </row>
    <row r="42" spans="1:7" s="7" customFormat="1" ht="18.75" customHeight="1">
      <c r="A42" s="95" t="s">
        <v>67</v>
      </c>
      <c r="B42" s="90" t="s">
        <v>8</v>
      </c>
      <c r="C42" s="90" t="s">
        <v>49</v>
      </c>
      <c r="D42" s="79">
        <v>9900009230</v>
      </c>
      <c r="E42" s="86"/>
      <c r="F42" s="87">
        <f>F44+F43</f>
        <v>17</v>
      </c>
      <c r="G42" s="87">
        <f>G44+G43</f>
        <v>21</v>
      </c>
    </row>
    <row r="43" spans="1:7" s="15" customFormat="1" ht="24">
      <c r="A43" s="88" t="s">
        <v>92</v>
      </c>
      <c r="B43" s="90" t="s">
        <v>8</v>
      </c>
      <c r="C43" s="90" t="s">
        <v>49</v>
      </c>
      <c r="D43" s="79">
        <v>9900009230</v>
      </c>
      <c r="E43" s="86" t="s">
        <v>78</v>
      </c>
      <c r="F43" s="87">
        <v>9</v>
      </c>
      <c r="G43" s="87">
        <v>13</v>
      </c>
    </row>
    <row r="44" spans="1:7" s="61" customFormat="1" ht="17.25" customHeight="1">
      <c r="A44" s="88" t="s">
        <v>81</v>
      </c>
      <c r="B44" s="90" t="s">
        <v>8</v>
      </c>
      <c r="C44" s="90" t="s">
        <v>49</v>
      </c>
      <c r="D44" s="79">
        <v>9900009230</v>
      </c>
      <c r="E44" s="86" t="s">
        <v>82</v>
      </c>
      <c r="F44" s="87">
        <v>8</v>
      </c>
      <c r="G44" s="87">
        <v>8</v>
      </c>
    </row>
    <row r="45" spans="1:7" s="61" customFormat="1" ht="48">
      <c r="A45" s="102" t="s">
        <v>89</v>
      </c>
      <c r="B45" s="90" t="s">
        <v>8</v>
      </c>
      <c r="C45" s="90" t="s">
        <v>49</v>
      </c>
      <c r="D45" s="79">
        <v>9900024030</v>
      </c>
      <c r="E45" s="90"/>
      <c r="F45" s="87">
        <f>F46</f>
        <v>9.6</v>
      </c>
      <c r="G45" s="87">
        <f>G46</f>
        <v>9.6</v>
      </c>
    </row>
    <row r="46" spans="1:7" s="61" customFormat="1" ht="16.5" customHeight="1">
      <c r="A46" s="91" t="s">
        <v>27</v>
      </c>
      <c r="B46" s="90" t="s">
        <v>8</v>
      </c>
      <c r="C46" s="90" t="s">
        <v>49</v>
      </c>
      <c r="D46" s="79">
        <v>9900024030</v>
      </c>
      <c r="E46" s="90" t="s">
        <v>79</v>
      </c>
      <c r="F46" s="87">
        <v>9.6</v>
      </c>
      <c r="G46" s="87">
        <v>9.6</v>
      </c>
    </row>
    <row r="47" spans="1:7" s="61" customFormat="1" ht="60">
      <c r="A47" s="102" t="s">
        <v>91</v>
      </c>
      <c r="B47" s="90" t="s">
        <v>8</v>
      </c>
      <c r="C47" s="90" t="s">
        <v>49</v>
      </c>
      <c r="D47" s="79">
        <v>9900024040</v>
      </c>
      <c r="E47" s="90"/>
      <c r="F47" s="87">
        <f>F48</f>
        <v>14.7</v>
      </c>
      <c r="G47" s="87">
        <f>G48</f>
        <v>14.7</v>
      </c>
    </row>
    <row r="48" spans="1:7" s="61" customFormat="1" ht="12" customHeight="1">
      <c r="A48" s="91" t="s">
        <v>27</v>
      </c>
      <c r="B48" s="90" t="s">
        <v>8</v>
      </c>
      <c r="C48" s="90" t="s">
        <v>49</v>
      </c>
      <c r="D48" s="79">
        <v>9900024040</v>
      </c>
      <c r="E48" s="90" t="s">
        <v>79</v>
      </c>
      <c r="F48" s="87">
        <v>14.7</v>
      </c>
      <c r="G48" s="87">
        <v>14.7</v>
      </c>
    </row>
    <row r="49" spans="1:7" s="7" customFormat="1" ht="24">
      <c r="A49" s="97" t="s">
        <v>68</v>
      </c>
      <c r="B49" s="98" t="s">
        <v>16</v>
      </c>
      <c r="C49" s="98" t="s">
        <v>28</v>
      </c>
      <c r="D49" s="83"/>
      <c r="E49" s="82"/>
      <c r="F49" s="84">
        <f>F50</f>
        <v>8.3</v>
      </c>
      <c r="G49" s="84">
        <f>G50</f>
        <v>8.3</v>
      </c>
    </row>
    <row r="50" spans="1:7" s="7" customFormat="1" ht="24">
      <c r="A50" s="97" t="s">
        <v>69</v>
      </c>
      <c r="B50" s="98" t="s">
        <v>16</v>
      </c>
      <c r="C50" s="98" t="s">
        <v>70</v>
      </c>
      <c r="D50" s="83"/>
      <c r="E50" s="82"/>
      <c r="F50" s="84">
        <f>F51</f>
        <v>8.3</v>
      </c>
      <c r="G50" s="84">
        <f>G51</f>
        <v>8.3</v>
      </c>
    </row>
    <row r="51" spans="1:7" s="7" customFormat="1" ht="20.25" customHeight="1">
      <c r="A51" s="95" t="s">
        <v>74</v>
      </c>
      <c r="B51" s="90" t="s">
        <v>16</v>
      </c>
      <c r="C51" s="90" t="s">
        <v>70</v>
      </c>
      <c r="D51" s="79">
        <v>9900000000</v>
      </c>
      <c r="E51" s="86"/>
      <c r="F51" s="87">
        <f>F54+F52</f>
        <v>8.3</v>
      </c>
      <c r="G51" s="87">
        <f>G54+G52</f>
        <v>8.3</v>
      </c>
    </row>
    <row r="52" spans="1:7" s="7" customFormat="1" ht="57.75" customHeight="1">
      <c r="A52" s="89" t="s">
        <v>105</v>
      </c>
      <c r="B52" s="90" t="s">
        <v>16</v>
      </c>
      <c r="C52" s="90" t="s">
        <v>70</v>
      </c>
      <c r="D52" s="79">
        <v>9900024070</v>
      </c>
      <c r="E52" s="86"/>
      <c r="F52" s="87">
        <f>F53</f>
        <v>0.3</v>
      </c>
      <c r="G52" s="87">
        <f>G53</f>
        <v>0.3</v>
      </c>
    </row>
    <row r="53" spans="1:7" s="7" customFormat="1" ht="15.75" customHeight="1">
      <c r="A53" s="91" t="s">
        <v>27</v>
      </c>
      <c r="B53" s="90" t="s">
        <v>16</v>
      </c>
      <c r="C53" s="90" t="s">
        <v>70</v>
      </c>
      <c r="D53" s="79">
        <v>9900024070</v>
      </c>
      <c r="E53" s="86" t="s">
        <v>79</v>
      </c>
      <c r="F53" s="87">
        <v>0.3</v>
      </c>
      <c r="G53" s="87">
        <v>0.3</v>
      </c>
    </row>
    <row r="54" spans="1:7" s="7" customFormat="1" ht="28.5" customHeight="1">
      <c r="A54" s="103" t="s">
        <v>86</v>
      </c>
      <c r="B54" s="90" t="s">
        <v>16</v>
      </c>
      <c r="C54" s="90" t="s">
        <v>70</v>
      </c>
      <c r="D54" s="79">
        <v>9900099030</v>
      </c>
      <c r="E54" s="86"/>
      <c r="F54" s="87">
        <f>F55</f>
        <v>8</v>
      </c>
      <c r="G54" s="87">
        <f>G55</f>
        <v>8</v>
      </c>
    </row>
    <row r="55" spans="1:7" s="7" customFormat="1" ht="24">
      <c r="A55" s="88" t="s">
        <v>92</v>
      </c>
      <c r="B55" s="90" t="s">
        <v>16</v>
      </c>
      <c r="C55" s="90" t="s">
        <v>70</v>
      </c>
      <c r="D55" s="79">
        <v>9900099030</v>
      </c>
      <c r="E55" s="86" t="s">
        <v>78</v>
      </c>
      <c r="F55" s="87">
        <v>8</v>
      </c>
      <c r="G55" s="87">
        <v>8</v>
      </c>
    </row>
    <row r="56" spans="1:7" s="7" customFormat="1" ht="16.5" customHeight="1">
      <c r="A56" s="97" t="s">
        <v>6</v>
      </c>
      <c r="B56" s="98" t="s">
        <v>10</v>
      </c>
      <c r="C56" s="98" t="s">
        <v>28</v>
      </c>
      <c r="D56" s="104"/>
      <c r="E56" s="90"/>
      <c r="F56" s="84">
        <f>F61+F75+F57</f>
        <v>180.13</v>
      </c>
      <c r="G56" s="84">
        <f>G61+G75+G57</f>
        <v>196.03</v>
      </c>
    </row>
    <row r="57" spans="1:7" s="7" customFormat="1" ht="18.75" customHeight="1">
      <c r="A57" s="133" t="s">
        <v>131</v>
      </c>
      <c r="B57" s="98" t="s">
        <v>10</v>
      </c>
      <c r="C57" s="98" t="s">
        <v>8</v>
      </c>
      <c r="D57" s="104"/>
      <c r="E57" s="90"/>
      <c r="F57" s="84">
        <f aca="true" t="shared" si="1" ref="F57:G59">F58</f>
        <v>9</v>
      </c>
      <c r="G57" s="84">
        <f t="shared" si="1"/>
        <v>9</v>
      </c>
    </row>
    <row r="58" spans="1:7" s="7" customFormat="1" ht="15.75" customHeight="1">
      <c r="A58" s="85" t="s">
        <v>74</v>
      </c>
      <c r="B58" s="90" t="s">
        <v>10</v>
      </c>
      <c r="C58" s="90" t="s">
        <v>8</v>
      </c>
      <c r="D58" s="79">
        <v>9900000000</v>
      </c>
      <c r="E58" s="90"/>
      <c r="F58" s="87">
        <f t="shared" si="1"/>
        <v>9</v>
      </c>
      <c r="G58" s="87">
        <f t="shared" si="1"/>
        <v>9</v>
      </c>
    </row>
    <row r="59" spans="1:7" s="7" customFormat="1" ht="36">
      <c r="A59" s="99" t="s">
        <v>132</v>
      </c>
      <c r="B59" s="90" t="s">
        <v>10</v>
      </c>
      <c r="C59" s="90" t="s">
        <v>8</v>
      </c>
      <c r="D59" s="79">
        <v>9900009260</v>
      </c>
      <c r="E59" s="90"/>
      <c r="F59" s="87">
        <f t="shared" si="1"/>
        <v>9</v>
      </c>
      <c r="G59" s="87">
        <f t="shared" si="1"/>
        <v>9</v>
      </c>
    </row>
    <row r="60" spans="1:7" s="7" customFormat="1" ht="24">
      <c r="A60" s="100" t="s">
        <v>92</v>
      </c>
      <c r="B60" s="90" t="s">
        <v>10</v>
      </c>
      <c r="C60" s="90" t="s">
        <v>8</v>
      </c>
      <c r="D60" s="79">
        <v>9900009260</v>
      </c>
      <c r="E60" s="90" t="s">
        <v>78</v>
      </c>
      <c r="F60" s="87">
        <v>9</v>
      </c>
      <c r="G60" s="87">
        <v>9</v>
      </c>
    </row>
    <row r="61" spans="1:7" s="15" customFormat="1" ht="13.5" customHeight="1">
      <c r="A61" s="97" t="s">
        <v>20</v>
      </c>
      <c r="B61" s="98" t="s">
        <v>10</v>
      </c>
      <c r="C61" s="98" t="s">
        <v>16</v>
      </c>
      <c r="D61" s="83"/>
      <c r="E61" s="98"/>
      <c r="F61" s="84">
        <f>F62+F65+F68</f>
        <v>167.73</v>
      </c>
      <c r="G61" s="84">
        <f>G62+G65+G68</f>
        <v>183.63</v>
      </c>
    </row>
    <row r="62" spans="1:7" s="7" customFormat="1" ht="24">
      <c r="A62" s="99" t="s">
        <v>179</v>
      </c>
      <c r="B62" s="90" t="s">
        <v>10</v>
      </c>
      <c r="C62" s="90" t="s">
        <v>16</v>
      </c>
      <c r="D62" s="79">
        <v>100000000</v>
      </c>
      <c r="E62" s="90"/>
      <c r="F62" s="87">
        <f>F64+F63</f>
        <v>166.73</v>
      </c>
      <c r="G62" s="87">
        <f>G64+G63</f>
        <v>0</v>
      </c>
    </row>
    <row r="63" spans="1:7" s="7" customFormat="1" ht="48">
      <c r="A63" s="100" t="s">
        <v>75</v>
      </c>
      <c r="B63" s="90" t="s">
        <v>10</v>
      </c>
      <c r="C63" s="90" t="s">
        <v>16</v>
      </c>
      <c r="D63" s="79">
        <v>100000000</v>
      </c>
      <c r="E63" s="90" t="s">
        <v>76</v>
      </c>
      <c r="F63" s="87">
        <v>2.6</v>
      </c>
      <c r="G63" s="87">
        <v>0</v>
      </c>
    </row>
    <row r="64" spans="1:7" s="7" customFormat="1" ht="24">
      <c r="A64" s="100" t="s">
        <v>92</v>
      </c>
      <c r="B64" s="90" t="s">
        <v>10</v>
      </c>
      <c r="C64" s="90" t="s">
        <v>16</v>
      </c>
      <c r="D64" s="79">
        <v>100000000</v>
      </c>
      <c r="E64" s="90" t="s">
        <v>78</v>
      </c>
      <c r="F64" s="87">
        <v>164.13</v>
      </c>
      <c r="G64" s="87">
        <v>0</v>
      </c>
    </row>
    <row r="65" spans="1:7" s="7" customFormat="1" ht="28.5" customHeight="1">
      <c r="A65" s="150" t="s">
        <v>180</v>
      </c>
      <c r="B65" s="90" t="s">
        <v>10</v>
      </c>
      <c r="C65" s="90" t="s">
        <v>16</v>
      </c>
      <c r="D65" s="79">
        <v>400000000</v>
      </c>
      <c r="E65" s="90"/>
      <c r="F65" s="87">
        <f>F66</f>
        <v>1</v>
      </c>
      <c r="G65" s="87">
        <f>G66</f>
        <v>0</v>
      </c>
    </row>
    <row r="66" spans="1:7" s="7" customFormat="1" ht="25.5">
      <c r="A66" s="151" t="s">
        <v>181</v>
      </c>
      <c r="B66" s="90" t="s">
        <v>10</v>
      </c>
      <c r="C66" s="90" t="s">
        <v>16</v>
      </c>
      <c r="D66" s="152" t="s">
        <v>197</v>
      </c>
      <c r="E66" s="90"/>
      <c r="F66" s="87">
        <f>F67</f>
        <v>1</v>
      </c>
      <c r="G66" s="87">
        <f>G67</f>
        <v>0</v>
      </c>
    </row>
    <row r="67" spans="1:7" s="7" customFormat="1" ht="24">
      <c r="A67" s="88" t="s">
        <v>92</v>
      </c>
      <c r="B67" s="90" t="s">
        <v>10</v>
      </c>
      <c r="C67" s="90" t="s">
        <v>16</v>
      </c>
      <c r="D67" s="152" t="s">
        <v>197</v>
      </c>
      <c r="E67" s="90" t="s">
        <v>78</v>
      </c>
      <c r="F67" s="87">
        <v>1</v>
      </c>
      <c r="G67" s="87">
        <v>0</v>
      </c>
    </row>
    <row r="68" spans="1:7" s="7" customFormat="1" ht="13.5" customHeight="1">
      <c r="A68" s="95" t="s">
        <v>74</v>
      </c>
      <c r="B68" s="90" t="s">
        <v>10</v>
      </c>
      <c r="C68" s="90" t="s">
        <v>16</v>
      </c>
      <c r="D68" s="79">
        <v>9900000000</v>
      </c>
      <c r="E68" s="90"/>
      <c r="F68" s="87">
        <f>F69+F73+F71</f>
        <v>0</v>
      </c>
      <c r="G68" s="87">
        <f>G69+G73+G71</f>
        <v>183.63</v>
      </c>
    </row>
    <row r="69" spans="1:7" s="7" customFormat="1" ht="12" customHeight="1">
      <c r="A69" s="103" t="s">
        <v>182</v>
      </c>
      <c r="B69" s="90" t="s">
        <v>10</v>
      </c>
      <c r="C69" s="90" t="s">
        <v>16</v>
      </c>
      <c r="D69" s="79">
        <v>9900060010</v>
      </c>
      <c r="E69" s="90"/>
      <c r="F69" s="87">
        <f>F70</f>
        <v>0</v>
      </c>
      <c r="G69" s="87">
        <f>G70</f>
        <v>78.63</v>
      </c>
    </row>
    <row r="70" spans="1:7" s="7" customFormat="1" ht="24">
      <c r="A70" s="88" t="s">
        <v>183</v>
      </c>
      <c r="B70" s="90" t="s">
        <v>10</v>
      </c>
      <c r="C70" s="90" t="s">
        <v>16</v>
      </c>
      <c r="D70" s="79">
        <v>9900060010</v>
      </c>
      <c r="E70" s="90" t="s">
        <v>78</v>
      </c>
      <c r="F70" s="87">
        <v>0</v>
      </c>
      <c r="G70" s="87">
        <v>78.63</v>
      </c>
    </row>
    <row r="71" spans="1:7" s="7" customFormat="1" ht="15" customHeight="1">
      <c r="A71" s="153" t="s">
        <v>184</v>
      </c>
      <c r="B71" s="90" t="s">
        <v>10</v>
      </c>
      <c r="C71" s="90" t="s">
        <v>16</v>
      </c>
      <c r="D71" s="79">
        <v>9900060020</v>
      </c>
      <c r="E71" s="90"/>
      <c r="F71" s="87">
        <f>F72</f>
        <v>0</v>
      </c>
      <c r="G71" s="87">
        <f>G72</f>
        <v>55</v>
      </c>
    </row>
    <row r="72" spans="1:7" s="7" customFormat="1" ht="24">
      <c r="A72" s="88" t="s">
        <v>183</v>
      </c>
      <c r="B72" s="90" t="s">
        <v>10</v>
      </c>
      <c r="C72" s="90" t="s">
        <v>16</v>
      </c>
      <c r="D72" s="79">
        <v>9900060020</v>
      </c>
      <c r="E72" s="90" t="s">
        <v>78</v>
      </c>
      <c r="F72" s="87">
        <v>0</v>
      </c>
      <c r="G72" s="87">
        <v>55</v>
      </c>
    </row>
    <row r="73" spans="1:7" s="7" customFormat="1" ht="12.75">
      <c r="A73" s="103" t="s">
        <v>185</v>
      </c>
      <c r="B73" s="107" t="s">
        <v>10</v>
      </c>
      <c r="C73" s="107" t="s">
        <v>16</v>
      </c>
      <c r="D73" s="79">
        <v>9900060050</v>
      </c>
      <c r="E73" s="107"/>
      <c r="F73" s="154">
        <f>F74</f>
        <v>0</v>
      </c>
      <c r="G73" s="154">
        <f>G74</f>
        <v>50</v>
      </c>
    </row>
    <row r="74" spans="1:7" s="7" customFormat="1" ht="24">
      <c r="A74" s="88" t="s">
        <v>183</v>
      </c>
      <c r="B74" s="107" t="s">
        <v>10</v>
      </c>
      <c r="C74" s="107" t="s">
        <v>16</v>
      </c>
      <c r="D74" s="79">
        <v>9900060050</v>
      </c>
      <c r="E74" s="90" t="s">
        <v>78</v>
      </c>
      <c r="F74" s="87">
        <v>0</v>
      </c>
      <c r="G74" s="87">
        <v>50</v>
      </c>
    </row>
    <row r="75" spans="1:7" s="7" customFormat="1" ht="15" customHeight="1">
      <c r="A75" s="93" t="s">
        <v>50</v>
      </c>
      <c r="B75" s="105" t="s">
        <v>10</v>
      </c>
      <c r="C75" s="105" t="s">
        <v>10</v>
      </c>
      <c r="D75" s="106"/>
      <c r="E75" s="107"/>
      <c r="F75" s="108">
        <f aca="true" t="shared" si="2" ref="F75:G77">F76</f>
        <v>3.4</v>
      </c>
      <c r="G75" s="108">
        <f t="shared" si="2"/>
        <v>3.4</v>
      </c>
    </row>
    <row r="76" spans="1:7" s="7" customFormat="1" ht="12.75">
      <c r="A76" s="95" t="s">
        <v>74</v>
      </c>
      <c r="B76" s="107" t="s">
        <v>10</v>
      </c>
      <c r="C76" s="107" t="s">
        <v>10</v>
      </c>
      <c r="D76" s="79">
        <v>9900000000</v>
      </c>
      <c r="E76" s="107"/>
      <c r="F76" s="109">
        <f t="shared" si="2"/>
        <v>3.4</v>
      </c>
      <c r="G76" s="109">
        <f t="shared" si="2"/>
        <v>3.4</v>
      </c>
    </row>
    <row r="77" spans="1:7" ht="60">
      <c r="A77" s="131" t="s">
        <v>88</v>
      </c>
      <c r="B77" s="107" t="s">
        <v>10</v>
      </c>
      <c r="C77" s="107" t="s">
        <v>10</v>
      </c>
      <c r="D77" s="79">
        <v>9900024020</v>
      </c>
      <c r="E77" s="107"/>
      <c r="F77" s="109">
        <f t="shared" si="2"/>
        <v>3.4</v>
      </c>
      <c r="G77" s="109">
        <f t="shared" si="2"/>
        <v>3.4</v>
      </c>
    </row>
    <row r="78" spans="1:7" ht="13.5" customHeight="1">
      <c r="A78" s="91" t="s">
        <v>27</v>
      </c>
      <c r="B78" s="107" t="s">
        <v>10</v>
      </c>
      <c r="C78" s="107" t="s">
        <v>10</v>
      </c>
      <c r="D78" s="79">
        <v>9900024020</v>
      </c>
      <c r="E78" s="107" t="s">
        <v>79</v>
      </c>
      <c r="F78" s="109">
        <v>3.4</v>
      </c>
      <c r="G78" s="109">
        <v>3.4</v>
      </c>
    </row>
    <row r="79" spans="1:7" ht="12.75">
      <c r="A79" s="135" t="s">
        <v>61</v>
      </c>
      <c r="B79" s="105" t="s">
        <v>53</v>
      </c>
      <c r="C79" s="105" t="s">
        <v>28</v>
      </c>
      <c r="D79" s="104"/>
      <c r="E79" s="107"/>
      <c r="F79" s="108">
        <f aca="true" t="shared" si="3" ref="F79:G82">F80</f>
        <v>5</v>
      </c>
      <c r="G79" s="108">
        <f t="shared" si="3"/>
        <v>2</v>
      </c>
    </row>
    <row r="80" spans="1:7" ht="12.75">
      <c r="A80" s="135" t="s">
        <v>54</v>
      </c>
      <c r="B80" s="105" t="s">
        <v>53</v>
      </c>
      <c r="C80" s="105" t="s">
        <v>8</v>
      </c>
      <c r="D80" s="104"/>
      <c r="E80" s="107"/>
      <c r="F80" s="108">
        <f t="shared" si="3"/>
        <v>5</v>
      </c>
      <c r="G80" s="108">
        <f t="shared" si="3"/>
        <v>2</v>
      </c>
    </row>
    <row r="81" spans="1:7" ht="12.75">
      <c r="A81" s="85" t="s">
        <v>74</v>
      </c>
      <c r="B81" s="107" t="s">
        <v>53</v>
      </c>
      <c r="C81" s="107" t="s">
        <v>8</v>
      </c>
      <c r="D81" s="79">
        <v>9900000000</v>
      </c>
      <c r="E81" s="107"/>
      <c r="F81" s="109">
        <f t="shared" si="3"/>
        <v>5</v>
      </c>
      <c r="G81" s="109">
        <f t="shared" si="3"/>
        <v>2</v>
      </c>
    </row>
    <row r="82" spans="1:7" ht="12.75">
      <c r="A82" s="136" t="s">
        <v>87</v>
      </c>
      <c r="B82" s="107" t="s">
        <v>53</v>
      </c>
      <c r="C82" s="107" t="s">
        <v>8</v>
      </c>
      <c r="D82" s="79">
        <v>9900099010</v>
      </c>
      <c r="E82" s="107"/>
      <c r="F82" s="109">
        <f t="shared" si="3"/>
        <v>5</v>
      </c>
      <c r="G82" s="109">
        <f t="shared" si="3"/>
        <v>2</v>
      </c>
    </row>
    <row r="83" spans="1:7" ht="24">
      <c r="A83" s="100" t="s">
        <v>92</v>
      </c>
      <c r="B83" s="107" t="s">
        <v>53</v>
      </c>
      <c r="C83" s="107" t="s">
        <v>8</v>
      </c>
      <c r="D83" s="79">
        <v>9900099010</v>
      </c>
      <c r="E83" s="107" t="s">
        <v>78</v>
      </c>
      <c r="F83" s="109">
        <v>5</v>
      </c>
      <c r="G83" s="109">
        <v>2</v>
      </c>
    </row>
    <row r="84" spans="1:7" ht="14.25" customHeight="1">
      <c r="A84" s="110" t="s">
        <v>7</v>
      </c>
      <c r="B84" s="105" t="s">
        <v>15</v>
      </c>
      <c r="C84" s="105" t="s">
        <v>28</v>
      </c>
      <c r="D84" s="111"/>
      <c r="E84" s="112"/>
      <c r="F84" s="113">
        <f aca="true" t="shared" si="4" ref="F84:G87">F85</f>
        <v>370.05</v>
      </c>
      <c r="G84" s="113">
        <f t="shared" si="4"/>
        <v>274.98</v>
      </c>
    </row>
    <row r="85" spans="1:7" ht="14.25" customHeight="1">
      <c r="A85" s="110" t="s">
        <v>17</v>
      </c>
      <c r="B85" s="114">
        <v>10</v>
      </c>
      <c r="C85" s="114" t="s">
        <v>8</v>
      </c>
      <c r="D85" s="115"/>
      <c r="E85" s="114"/>
      <c r="F85" s="113">
        <f t="shared" si="4"/>
        <v>370.05</v>
      </c>
      <c r="G85" s="113">
        <f t="shared" si="4"/>
        <v>274.98</v>
      </c>
    </row>
    <row r="86" spans="1:7" ht="14.25" customHeight="1">
      <c r="A86" s="95" t="s">
        <v>74</v>
      </c>
      <c r="B86" s="116">
        <v>10</v>
      </c>
      <c r="C86" s="116" t="s">
        <v>8</v>
      </c>
      <c r="D86" s="79">
        <v>9900000000</v>
      </c>
      <c r="E86" s="116"/>
      <c r="F86" s="117">
        <f t="shared" si="4"/>
        <v>370.05</v>
      </c>
      <c r="G86" s="117">
        <f t="shared" si="4"/>
        <v>274.98</v>
      </c>
    </row>
    <row r="87" spans="1:7" s="7" customFormat="1" ht="39.75" customHeight="1">
      <c r="A87" s="118" t="s">
        <v>84</v>
      </c>
      <c r="B87" s="116" t="s">
        <v>15</v>
      </c>
      <c r="C87" s="116" t="s">
        <v>8</v>
      </c>
      <c r="D87" s="92">
        <v>9900010490</v>
      </c>
      <c r="E87" s="116"/>
      <c r="F87" s="117">
        <f t="shared" si="4"/>
        <v>370.05</v>
      </c>
      <c r="G87" s="117">
        <f t="shared" si="4"/>
        <v>274.98</v>
      </c>
    </row>
    <row r="88" spans="1:7" s="15" customFormat="1" ht="15.75" customHeight="1">
      <c r="A88" s="132" t="s">
        <v>80</v>
      </c>
      <c r="B88" s="116" t="s">
        <v>15</v>
      </c>
      <c r="C88" s="116" t="s">
        <v>8</v>
      </c>
      <c r="D88" s="92">
        <v>9900010490</v>
      </c>
      <c r="E88" s="116">
        <v>300</v>
      </c>
      <c r="F88" s="117">
        <v>370.05</v>
      </c>
      <c r="G88" s="117">
        <v>274.98</v>
      </c>
    </row>
    <row r="89" spans="1:7" s="15" customFormat="1" ht="15.75" customHeight="1">
      <c r="A89" s="119" t="s">
        <v>55</v>
      </c>
      <c r="B89" s="98" t="s">
        <v>52</v>
      </c>
      <c r="C89" s="98" t="s">
        <v>28</v>
      </c>
      <c r="D89" s="120"/>
      <c r="E89" s="98"/>
      <c r="F89" s="121">
        <f aca="true" t="shared" si="5" ref="F89:G92">F90</f>
        <v>4</v>
      </c>
      <c r="G89" s="121">
        <f t="shared" si="5"/>
        <v>5</v>
      </c>
    </row>
    <row r="90" spans="1:7" s="15" customFormat="1" ht="15.75" customHeight="1">
      <c r="A90" s="119" t="s">
        <v>71</v>
      </c>
      <c r="B90" s="98" t="s">
        <v>52</v>
      </c>
      <c r="C90" s="98" t="s">
        <v>9</v>
      </c>
      <c r="D90" s="120"/>
      <c r="E90" s="98"/>
      <c r="F90" s="121">
        <f t="shared" si="5"/>
        <v>4</v>
      </c>
      <c r="G90" s="121">
        <f t="shared" si="5"/>
        <v>5</v>
      </c>
    </row>
    <row r="91" spans="1:7" s="15" customFormat="1" ht="15.75" customHeight="1">
      <c r="A91" s="85" t="s">
        <v>74</v>
      </c>
      <c r="B91" s="90" t="s">
        <v>52</v>
      </c>
      <c r="C91" s="90" t="s">
        <v>9</v>
      </c>
      <c r="D91" s="79">
        <v>9900000000</v>
      </c>
      <c r="E91" s="90"/>
      <c r="F91" s="122">
        <f t="shared" si="5"/>
        <v>4</v>
      </c>
      <c r="G91" s="122">
        <f t="shared" si="5"/>
        <v>5</v>
      </c>
    </row>
    <row r="92" spans="1:7" s="15" customFormat="1" ht="15.75" customHeight="1">
      <c r="A92" s="99" t="s">
        <v>62</v>
      </c>
      <c r="B92" s="90" t="s">
        <v>52</v>
      </c>
      <c r="C92" s="90" t="s">
        <v>9</v>
      </c>
      <c r="D92" s="79">
        <v>9900099020</v>
      </c>
      <c r="E92" s="90"/>
      <c r="F92" s="122">
        <f t="shared" si="5"/>
        <v>4</v>
      </c>
      <c r="G92" s="122">
        <f t="shared" si="5"/>
        <v>5</v>
      </c>
    </row>
    <row r="93" spans="1:7" s="15" customFormat="1" ht="27.75" customHeight="1">
      <c r="A93" s="100" t="s">
        <v>92</v>
      </c>
      <c r="B93" s="90" t="s">
        <v>52</v>
      </c>
      <c r="C93" s="90" t="s">
        <v>9</v>
      </c>
      <c r="D93" s="79">
        <v>9900099020</v>
      </c>
      <c r="E93" s="90" t="s">
        <v>78</v>
      </c>
      <c r="F93" s="122">
        <v>4</v>
      </c>
      <c r="G93" s="122">
        <v>5</v>
      </c>
    </row>
    <row r="94" spans="1:7" ht="15.75" customHeight="1">
      <c r="A94" s="123" t="s">
        <v>72</v>
      </c>
      <c r="B94" s="124">
        <v>99</v>
      </c>
      <c r="C94" s="125" t="s">
        <v>28</v>
      </c>
      <c r="D94" s="124"/>
      <c r="E94" s="124"/>
      <c r="F94" s="126">
        <f>F95</f>
        <v>103</v>
      </c>
      <c r="G94" s="126">
        <f>G95</f>
        <v>210</v>
      </c>
    </row>
    <row r="95" spans="1:7" ht="15.75" customHeight="1">
      <c r="A95" s="123" t="s">
        <v>72</v>
      </c>
      <c r="B95" s="124">
        <v>99</v>
      </c>
      <c r="C95" s="124">
        <v>99</v>
      </c>
      <c r="D95" s="124"/>
      <c r="E95" s="124"/>
      <c r="F95" s="126">
        <f>F96</f>
        <v>103</v>
      </c>
      <c r="G95" s="126">
        <f>G96</f>
        <v>210</v>
      </c>
    </row>
    <row r="96" spans="1:8" ht="15.75" customHeight="1">
      <c r="A96" s="127" t="s">
        <v>72</v>
      </c>
      <c r="B96" s="128">
        <v>99</v>
      </c>
      <c r="C96" s="128">
        <v>99</v>
      </c>
      <c r="D96" s="79">
        <v>9900099990</v>
      </c>
      <c r="E96" s="128">
        <v>800</v>
      </c>
      <c r="F96" s="129">
        <v>103</v>
      </c>
      <c r="G96" s="129">
        <v>210</v>
      </c>
      <c r="H96" t="s">
        <v>187</v>
      </c>
    </row>
  </sheetData>
  <sheetProtection/>
  <mergeCells count="18">
    <mergeCell ref="A16:A17"/>
    <mergeCell ref="B16:B17"/>
    <mergeCell ref="C16:C17"/>
    <mergeCell ref="D16:D17"/>
    <mergeCell ref="E16:E17"/>
    <mergeCell ref="F16:G16"/>
    <mergeCell ref="A13:G13"/>
    <mergeCell ref="A8:G8"/>
    <mergeCell ref="A9:G9"/>
    <mergeCell ref="A10:G10"/>
    <mergeCell ref="A11:G11"/>
    <mergeCell ref="D15:F15"/>
    <mergeCell ref="A3:G3"/>
    <mergeCell ref="A1:G1"/>
    <mergeCell ref="A2:G2"/>
    <mergeCell ref="A4:G4"/>
    <mergeCell ref="A5:G5"/>
    <mergeCell ref="A6:G6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76">
      <selection activeCell="L19" sqref="L19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2.00390625" style="0" customWidth="1"/>
  </cols>
  <sheetData>
    <row r="1" spans="1:7" s="3" customFormat="1" ht="11.25">
      <c r="A1" s="156" t="s">
        <v>14</v>
      </c>
      <c r="B1" s="156"/>
      <c r="C1" s="156"/>
      <c r="D1" s="156"/>
      <c r="E1" s="156"/>
      <c r="F1" s="156"/>
      <c r="G1" s="156"/>
    </row>
    <row r="2" spans="1:7" s="3" customFormat="1" ht="11.25">
      <c r="A2" s="156" t="s">
        <v>64</v>
      </c>
      <c r="B2" s="156"/>
      <c r="C2" s="156"/>
      <c r="D2" s="156"/>
      <c r="E2" s="156"/>
      <c r="F2" s="156"/>
      <c r="G2" s="156"/>
    </row>
    <row r="3" spans="1:7" s="3" customFormat="1" ht="11.25">
      <c r="A3" s="156" t="s">
        <v>188</v>
      </c>
      <c r="B3" s="156"/>
      <c r="C3" s="156"/>
      <c r="D3" s="156"/>
      <c r="E3" s="156"/>
      <c r="F3" s="156"/>
      <c r="G3" s="156"/>
    </row>
    <row r="4" spans="1:7" s="3" customFormat="1" ht="11.25">
      <c r="A4" s="156" t="s">
        <v>145</v>
      </c>
      <c r="B4" s="156"/>
      <c r="C4" s="156"/>
      <c r="D4" s="156"/>
      <c r="E4" s="156"/>
      <c r="F4" s="156"/>
      <c r="G4" s="156"/>
    </row>
    <row r="5" spans="1:7" s="3" customFormat="1" ht="11.25">
      <c r="A5" s="156" t="s">
        <v>142</v>
      </c>
      <c r="B5" s="156"/>
      <c r="C5" s="156"/>
      <c r="D5" s="156"/>
      <c r="E5" s="156"/>
      <c r="F5" s="156"/>
      <c r="G5" s="156"/>
    </row>
    <row r="6" spans="1:7" s="3" customFormat="1" ht="11.25">
      <c r="A6" s="4"/>
      <c r="B6" s="156" t="s">
        <v>199</v>
      </c>
      <c r="C6" s="156"/>
      <c r="D6" s="156"/>
      <c r="E6" s="156"/>
      <c r="F6" s="156"/>
      <c r="G6" s="156"/>
    </row>
    <row r="7" spans="1:7" s="3" customFormat="1" ht="11.25">
      <c r="A7" s="4"/>
      <c r="B7" s="4"/>
      <c r="C7" s="4"/>
      <c r="D7" s="4"/>
      <c r="E7" s="4"/>
      <c r="F7" s="4"/>
      <c r="G7" s="4"/>
    </row>
    <row r="8" spans="1:7" s="3" customFormat="1" ht="11.25">
      <c r="A8" s="156" t="s">
        <v>190</v>
      </c>
      <c r="B8" s="156"/>
      <c r="C8" s="156"/>
      <c r="D8" s="156"/>
      <c r="E8" s="156"/>
      <c r="F8" s="156"/>
      <c r="G8" s="156"/>
    </row>
    <row r="9" spans="1:7" s="3" customFormat="1" ht="11.25">
      <c r="A9" s="156" t="s">
        <v>64</v>
      </c>
      <c r="B9" s="156"/>
      <c r="C9" s="156"/>
      <c r="D9" s="156"/>
      <c r="E9" s="156"/>
      <c r="F9" s="156"/>
      <c r="G9" s="156"/>
    </row>
    <row r="10" spans="1:7" s="3" customFormat="1" ht="11.25">
      <c r="A10" s="156" t="s">
        <v>145</v>
      </c>
      <c r="B10" s="156"/>
      <c r="C10" s="156"/>
      <c r="D10" s="156"/>
      <c r="E10" s="156"/>
      <c r="F10" s="156"/>
      <c r="G10" s="156"/>
    </row>
    <row r="11" spans="1:7" s="3" customFormat="1" ht="11.25">
      <c r="A11" s="156" t="s">
        <v>142</v>
      </c>
      <c r="B11" s="156"/>
      <c r="C11" s="156"/>
      <c r="D11" s="156"/>
      <c r="E11" s="156"/>
      <c r="F11" s="156"/>
      <c r="G11" s="156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58" t="s">
        <v>147</v>
      </c>
      <c r="B13" s="158"/>
      <c r="C13" s="158"/>
      <c r="D13" s="158"/>
      <c r="E13" s="158"/>
      <c r="F13" s="158"/>
      <c r="G13" s="158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57"/>
      <c r="F15" s="157"/>
      <c r="G15" s="157"/>
    </row>
    <row r="16" spans="1:7" ht="39.75" customHeight="1">
      <c r="A16" s="23" t="s">
        <v>22</v>
      </c>
      <c r="B16" s="59" t="s">
        <v>12</v>
      </c>
      <c r="C16" s="59" t="s">
        <v>13</v>
      </c>
      <c r="D16" s="59" t="s">
        <v>2</v>
      </c>
      <c r="E16" s="59" t="s">
        <v>3</v>
      </c>
      <c r="F16" s="59" t="s">
        <v>4</v>
      </c>
      <c r="G16" s="18" t="s">
        <v>63</v>
      </c>
    </row>
    <row r="17" spans="1:7" ht="12.7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</row>
    <row r="18" spans="1:7" ht="26.25">
      <c r="A18" s="14" t="s">
        <v>65</v>
      </c>
      <c r="B18" s="12" t="s">
        <v>29</v>
      </c>
      <c r="C18" s="18"/>
      <c r="D18" s="18"/>
      <c r="E18" s="18"/>
      <c r="F18" s="18"/>
      <c r="G18" s="26">
        <f>G19+G66+G89+G52+G84+G94+G61</f>
        <v>5323.16</v>
      </c>
    </row>
    <row r="19" spans="1:7" s="17" customFormat="1" ht="24">
      <c r="A19" s="81" t="s">
        <v>5</v>
      </c>
      <c r="B19" s="141"/>
      <c r="C19" s="82" t="s">
        <v>8</v>
      </c>
      <c r="D19" s="82" t="s">
        <v>28</v>
      </c>
      <c r="E19" s="83"/>
      <c r="F19" s="82"/>
      <c r="G19" s="94">
        <f>G20+G24+G41</f>
        <v>3886.82</v>
      </c>
    </row>
    <row r="20" spans="1:7" s="17" customFormat="1" ht="24">
      <c r="A20" s="81" t="s">
        <v>18</v>
      </c>
      <c r="B20" s="141"/>
      <c r="C20" s="82" t="s">
        <v>8</v>
      </c>
      <c r="D20" s="82" t="s">
        <v>9</v>
      </c>
      <c r="E20" s="83"/>
      <c r="F20" s="82"/>
      <c r="G20" s="94">
        <f>G21</f>
        <v>993.39</v>
      </c>
    </row>
    <row r="21" spans="1:7" ht="17.25" customHeight="1">
      <c r="A21" s="85" t="s">
        <v>74</v>
      </c>
      <c r="B21" s="142"/>
      <c r="C21" s="86" t="s">
        <v>8</v>
      </c>
      <c r="D21" s="86" t="s">
        <v>9</v>
      </c>
      <c r="E21" s="79">
        <v>9900000000</v>
      </c>
      <c r="F21" s="86"/>
      <c r="G21" s="96">
        <f>G22</f>
        <v>993.39</v>
      </c>
    </row>
    <row r="22" spans="1:7" ht="17.25" customHeight="1">
      <c r="A22" s="85" t="s">
        <v>21</v>
      </c>
      <c r="B22" s="142"/>
      <c r="C22" s="86" t="s">
        <v>8</v>
      </c>
      <c r="D22" s="86" t="s">
        <v>9</v>
      </c>
      <c r="E22" s="79" t="s">
        <v>104</v>
      </c>
      <c r="F22" s="86"/>
      <c r="G22" s="96">
        <f>G23</f>
        <v>993.39</v>
      </c>
    </row>
    <row r="23" spans="1:7" s="7" customFormat="1" ht="48">
      <c r="A23" s="100" t="s">
        <v>75</v>
      </c>
      <c r="B23" s="86"/>
      <c r="C23" s="86" t="s">
        <v>8</v>
      </c>
      <c r="D23" s="86" t="s">
        <v>9</v>
      </c>
      <c r="E23" s="79" t="s">
        <v>104</v>
      </c>
      <c r="F23" s="86" t="s">
        <v>76</v>
      </c>
      <c r="G23" s="87">
        <v>993.39</v>
      </c>
    </row>
    <row r="24" spans="1:7" s="15" customFormat="1" ht="36">
      <c r="A24" s="133" t="s">
        <v>19</v>
      </c>
      <c r="B24" s="98"/>
      <c r="C24" s="98" t="s">
        <v>8</v>
      </c>
      <c r="D24" s="98" t="s">
        <v>11</v>
      </c>
      <c r="E24" s="80"/>
      <c r="F24" s="98"/>
      <c r="G24" s="84">
        <f>G27+G25</f>
        <v>2772.78</v>
      </c>
    </row>
    <row r="25" spans="1:7" s="15" customFormat="1" ht="36">
      <c r="A25" s="99" t="s">
        <v>176</v>
      </c>
      <c r="B25" s="98"/>
      <c r="C25" s="86" t="s">
        <v>8</v>
      </c>
      <c r="D25" s="86" t="s">
        <v>11</v>
      </c>
      <c r="E25" s="79">
        <v>300000000</v>
      </c>
      <c r="F25" s="98"/>
      <c r="G25" s="87">
        <f>G26</f>
        <v>5</v>
      </c>
    </row>
    <row r="26" spans="1:7" s="15" customFormat="1" ht="24">
      <c r="A26" s="100" t="s">
        <v>92</v>
      </c>
      <c r="B26" s="98"/>
      <c r="C26" s="90" t="s">
        <v>8</v>
      </c>
      <c r="D26" s="90" t="s">
        <v>11</v>
      </c>
      <c r="E26" s="79">
        <v>300000000</v>
      </c>
      <c r="F26" s="90" t="s">
        <v>78</v>
      </c>
      <c r="G26" s="87">
        <v>5</v>
      </c>
    </row>
    <row r="27" spans="1:7" s="7" customFormat="1" ht="20.25" customHeight="1">
      <c r="A27" s="85" t="s">
        <v>74</v>
      </c>
      <c r="B27" s="143"/>
      <c r="C27" s="86" t="s">
        <v>8</v>
      </c>
      <c r="D27" s="86" t="s">
        <v>11</v>
      </c>
      <c r="E27" s="79">
        <v>9900000000</v>
      </c>
      <c r="F27" s="86"/>
      <c r="G27" s="96">
        <f>G28+G32+G35+G38</f>
        <v>2767.78</v>
      </c>
    </row>
    <row r="28" spans="1:7" s="7" customFormat="1" ht="24">
      <c r="A28" s="85" t="s">
        <v>77</v>
      </c>
      <c r="B28" s="143"/>
      <c r="C28" s="90" t="s">
        <v>8</v>
      </c>
      <c r="D28" s="90" t="s">
        <v>11</v>
      </c>
      <c r="E28" s="79">
        <v>9900002040</v>
      </c>
      <c r="F28" s="90"/>
      <c r="G28" s="87">
        <f>G29+G30+G31</f>
        <v>2355.09</v>
      </c>
    </row>
    <row r="29" spans="1:7" s="7" customFormat="1" ht="48">
      <c r="A29" s="100" t="s">
        <v>75</v>
      </c>
      <c r="B29" s="86"/>
      <c r="C29" s="86" t="s">
        <v>8</v>
      </c>
      <c r="D29" s="86" t="s">
        <v>11</v>
      </c>
      <c r="E29" s="79">
        <v>9900002040</v>
      </c>
      <c r="F29" s="86" t="s">
        <v>76</v>
      </c>
      <c r="G29" s="87">
        <v>1888.3</v>
      </c>
    </row>
    <row r="30" spans="1:7" s="7" customFormat="1" ht="24">
      <c r="A30" s="100" t="s">
        <v>92</v>
      </c>
      <c r="B30" s="86"/>
      <c r="C30" s="86" t="s">
        <v>8</v>
      </c>
      <c r="D30" s="86" t="s">
        <v>11</v>
      </c>
      <c r="E30" s="79">
        <v>9900002040</v>
      </c>
      <c r="F30" s="86" t="s">
        <v>78</v>
      </c>
      <c r="G30" s="87">
        <v>462.83</v>
      </c>
    </row>
    <row r="31" spans="1:7" s="7" customFormat="1" ht="15.75" customHeight="1">
      <c r="A31" s="100" t="s">
        <v>81</v>
      </c>
      <c r="B31" s="86"/>
      <c r="C31" s="86" t="s">
        <v>8</v>
      </c>
      <c r="D31" s="86" t="s">
        <v>11</v>
      </c>
      <c r="E31" s="79">
        <v>9900002040</v>
      </c>
      <c r="F31" s="86" t="s">
        <v>82</v>
      </c>
      <c r="G31" s="87">
        <v>3.96</v>
      </c>
    </row>
    <row r="32" spans="1:7" s="7" customFormat="1" ht="24">
      <c r="A32" s="99" t="s">
        <v>51</v>
      </c>
      <c r="B32" s="86"/>
      <c r="C32" s="86" t="s">
        <v>8</v>
      </c>
      <c r="D32" s="86" t="s">
        <v>11</v>
      </c>
      <c r="E32" s="79">
        <v>9900051180</v>
      </c>
      <c r="F32" s="90"/>
      <c r="G32" s="87">
        <f>G34+G33</f>
        <v>371.8</v>
      </c>
    </row>
    <row r="33" spans="1:7" s="7" customFormat="1" ht="48">
      <c r="A33" s="100" t="s">
        <v>75</v>
      </c>
      <c r="B33" s="86"/>
      <c r="C33" s="86" t="s">
        <v>8</v>
      </c>
      <c r="D33" s="86" t="s">
        <v>11</v>
      </c>
      <c r="E33" s="79">
        <v>9900051180</v>
      </c>
      <c r="F33" s="86" t="s">
        <v>76</v>
      </c>
      <c r="G33" s="87">
        <v>353.2</v>
      </c>
    </row>
    <row r="34" spans="1:7" s="15" customFormat="1" ht="24">
      <c r="A34" s="100" t="s">
        <v>92</v>
      </c>
      <c r="B34" s="98"/>
      <c r="C34" s="86" t="s">
        <v>8</v>
      </c>
      <c r="D34" s="86" t="s">
        <v>11</v>
      </c>
      <c r="E34" s="79">
        <v>9900051180</v>
      </c>
      <c r="F34" s="86" t="s">
        <v>78</v>
      </c>
      <c r="G34" s="87">
        <v>18.6</v>
      </c>
    </row>
    <row r="35" spans="1:7" s="61" customFormat="1" ht="24">
      <c r="A35" s="130" t="s">
        <v>85</v>
      </c>
      <c r="B35" s="90"/>
      <c r="C35" s="86" t="s">
        <v>8</v>
      </c>
      <c r="D35" s="86" t="s">
        <v>11</v>
      </c>
      <c r="E35" s="79">
        <v>9900059300</v>
      </c>
      <c r="F35" s="90"/>
      <c r="G35" s="87">
        <f>G36+G37</f>
        <v>20.4</v>
      </c>
    </row>
    <row r="36" spans="1:7" s="61" customFormat="1" ht="48">
      <c r="A36" s="100" t="s">
        <v>75</v>
      </c>
      <c r="B36" s="90"/>
      <c r="C36" s="86" t="s">
        <v>8</v>
      </c>
      <c r="D36" s="86" t="s">
        <v>11</v>
      </c>
      <c r="E36" s="79">
        <v>9900059300</v>
      </c>
      <c r="F36" s="86" t="s">
        <v>76</v>
      </c>
      <c r="G36" s="87">
        <v>16.93</v>
      </c>
    </row>
    <row r="37" spans="1:7" s="61" customFormat="1" ht="24">
      <c r="A37" s="100" t="s">
        <v>92</v>
      </c>
      <c r="B37" s="90"/>
      <c r="C37" s="86" t="s">
        <v>8</v>
      </c>
      <c r="D37" s="86" t="s">
        <v>11</v>
      </c>
      <c r="E37" s="79">
        <v>9900059300</v>
      </c>
      <c r="F37" s="86" t="s">
        <v>78</v>
      </c>
      <c r="G37" s="87">
        <v>3.47</v>
      </c>
    </row>
    <row r="38" spans="1:7" s="61" customFormat="1" ht="63.75" customHeight="1">
      <c r="A38" s="147" t="s">
        <v>175</v>
      </c>
      <c r="B38" s="90"/>
      <c r="C38" s="86" t="s">
        <v>8</v>
      </c>
      <c r="D38" s="86" t="s">
        <v>11</v>
      </c>
      <c r="E38" s="79">
        <v>9900073150</v>
      </c>
      <c r="F38" s="86"/>
      <c r="G38" s="101">
        <f>G39+G40</f>
        <v>20.490000000000002</v>
      </c>
    </row>
    <row r="39" spans="1:7" s="61" customFormat="1" ht="48">
      <c r="A39" s="88" t="s">
        <v>75</v>
      </c>
      <c r="B39" s="90"/>
      <c r="C39" s="86" t="s">
        <v>8</v>
      </c>
      <c r="D39" s="86" t="s">
        <v>11</v>
      </c>
      <c r="E39" s="79">
        <v>9900073150</v>
      </c>
      <c r="F39" s="86" t="s">
        <v>76</v>
      </c>
      <c r="G39" s="101">
        <v>14.49</v>
      </c>
    </row>
    <row r="40" spans="1:7" s="61" customFormat="1" ht="24">
      <c r="A40" s="88" t="s">
        <v>92</v>
      </c>
      <c r="B40" s="90"/>
      <c r="C40" s="86" t="s">
        <v>8</v>
      </c>
      <c r="D40" s="86" t="s">
        <v>11</v>
      </c>
      <c r="E40" s="79">
        <v>9900073150</v>
      </c>
      <c r="F40" s="86" t="s">
        <v>78</v>
      </c>
      <c r="G40" s="101">
        <v>6</v>
      </c>
    </row>
    <row r="41" spans="1:7" s="7" customFormat="1" ht="15.75" customHeight="1">
      <c r="A41" s="133" t="s">
        <v>30</v>
      </c>
      <c r="B41" s="90"/>
      <c r="C41" s="98" t="s">
        <v>8</v>
      </c>
      <c r="D41" s="98" t="s">
        <v>49</v>
      </c>
      <c r="E41" s="83"/>
      <c r="F41" s="98"/>
      <c r="G41" s="84">
        <f>G42</f>
        <v>120.65</v>
      </c>
    </row>
    <row r="42" spans="1:7" s="15" customFormat="1" ht="15.75" customHeight="1">
      <c r="A42" s="85" t="s">
        <v>74</v>
      </c>
      <c r="B42" s="98"/>
      <c r="C42" s="86" t="s">
        <v>8</v>
      </c>
      <c r="D42" s="86" t="s">
        <v>49</v>
      </c>
      <c r="E42" s="79">
        <v>9900000000</v>
      </c>
      <c r="F42" s="86"/>
      <c r="G42" s="96">
        <f>G43+G48+G50+G46</f>
        <v>120.65</v>
      </c>
    </row>
    <row r="43" spans="1:7" s="15" customFormat="1" ht="15.75" customHeight="1">
      <c r="A43" s="85" t="s">
        <v>67</v>
      </c>
      <c r="B43" s="98"/>
      <c r="C43" s="90" t="s">
        <v>8</v>
      </c>
      <c r="D43" s="90" t="s">
        <v>49</v>
      </c>
      <c r="E43" s="79">
        <v>9900009230</v>
      </c>
      <c r="F43" s="86"/>
      <c r="G43" s="87">
        <f>G45+G44</f>
        <v>17</v>
      </c>
    </row>
    <row r="44" spans="1:7" s="7" customFormat="1" ht="24">
      <c r="A44" s="100" t="s">
        <v>92</v>
      </c>
      <c r="B44" s="90"/>
      <c r="C44" s="90" t="s">
        <v>8</v>
      </c>
      <c r="D44" s="90" t="s">
        <v>49</v>
      </c>
      <c r="E44" s="79">
        <v>9900009230</v>
      </c>
      <c r="F44" s="86" t="s">
        <v>78</v>
      </c>
      <c r="G44" s="87">
        <v>9</v>
      </c>
    </row>
    <row r="45" spans="1:7" s="7" customFormat="1" ht="19.5" customHeight="1">
      <c r="A45" s="100" t="s">
        <v>81</v>
      </c>
      <c r="B45" s="90"/>
      <c r="C45" s="90" t="s">
        <v>8</v>
      </c>
      <c r="D45" s="90" t="s">
        <v>49</v>
      </c>
      <c r="E45" s="79">
        <v>9900009230</v>
      </c>
      <c r="F45" s="86" t="s">
        <v>82</v>
      </c>
      <c r="G45" s="87">
        <v>8</v>
      </c>
    </row>
    <row r="46" spans="1:7" s="7" customFormat="1" ht="30" customHeight="1">
      <c r="A46" s="130" t="s">
        <v>177</v>
      </c>
      <c r="B46" s="90"/>
      <c r="C46" s="90" t="s">
        <v>8</v>
      </c>
      <c r="D46" s="90" t="s">
        <v>49</v>
      </c>
      <c r="E46" s="79">
        <v>9900009240</v>
      </c>
      <c r="F46" s="86"/>
      <c r="G46" s="87">
        <f>G47</f>
        <v>80.05</v>
      </c>
    </row>
    <row r="47" spans="1:7" s="7" customFormat="1" ht="25.5" customHeight="1">
      <c r="A47" s="88" t="s">
        <v>92</v>
      </c>
      <c r="B47" s="90"/>
      <c r="C47" s="90" t="s">
        <v>8</v>
      </c>
      <c r="D47" s="90" t="s">
        <v>49</v>
      </c>
      <c r="E47" s="79">
        <v>9900009240</v>
      </c>
      <c r="F47" s="86" t="s">
        <v>78</v>
      </c>
      <c r="G47" s="87">
        <v>80.05</v>
      </c>
    </row>
    <row r="48" spans="1:7" s="7" customFormat="1" ht="48">
      <c r="A48" s="102" t="s">
        <v>89</v>
      </c>
      <c r="B48" s="90"/>
      <c r="C48" s="90" t="s">
        <v>8</v>
      </c>
      <c r="D48" s="90" t="s">
        <v>49</v>
      </c>
      <c r="E48" s="79">
        <v>9900024030</v>
      </c>
      <c r="F48" s="90"/>
      <c r="G48" s="87">
        <f>G49</f>
        <v>9.3</v>
      </c>
    </row>
    <row r="49" spans="1:7" s="7" customFormat="1" ht="19.5" customHeight="1">
      <c r="A49" s="91" t="s">
        <v>27</v>
      </c>
      <c r="B49" s="90"/>
      <c r="C49" s="90" t="s">
        <v>8</v>
      </c>
      <c r="D49" s="90" t="s">
        <v>49</v>
      </c>
      <c r="E49" s="79">
        <v>9900024030</v>
      </c>
      <c r="F49" s="90" t="s">
        <v>79</v>
      </c>
      <c r="G49" s="87">
        <v>9.3</v>
      </c>
    </row>
    <row r="50" spans="1:7" s="7" customFormat="1" ht="60">
      <c r="A50" s="102" t="s">
        <v>91</v>
      </c>
      <c r="B50" s="90"/>
      <c r="C50" s="90" t="s">
        <v>8</v>
      </c>
      <c r="D50" s="90" t="s">
        <v>49</v>
      </c>
      <c r="E50" s="79">
        <v>9900024040</v>
      </c>
      <c r="F50" s="90"/>
      <c r="G50" s="87">
        <f>G51</f>
        <v>14.3</v>
      </c>
    </row>
    <row r="51" spans="1:7" s="7" customFormat="1" ht="16.5" customHeight="1">
      <c r="A51" s="91" t="s">
        <v>27</v>
      </c>
      <c r="B51" s="90"/>
      <c r="C51" s="90" t="s">
        <v>8</v>
      </c>
      <c r="D51" s="90" t="s">
        <v>49</v>
      </c>
      <c r="E51" s="79">
        <v>9900024040</v>
      </c>
      <c r="F51" s="90" t="s">
        <v>79</v>
      </c>
      <c r="G51" s="87">
        <v>14.3</v>
      </c>
    </row>
    <row r="52" spans="1:7" s="7" customFormat="1" ht="24">
      <c r="A52" s="97" t="s">
        <v>68</v>
      </c>
      <c r="B52" s="90"/>
      <c r="C52" s="98" t="s">
        <v>16</v>
      </c>
      <c r="D52" s="98" t="s">
        <v>28</v>
      </c>
      <c r="E52" s="83"/>
      <c r="F52" s="82"/>
      <c r="G52" s="84">
        <f>G53</f>
        <v>91.5</v>
      </c>
    </row>
    <row r="53" spans="1:7" s="7" customFormat="1" ht="24">
      <c r="A53" s="97" t="s">
        <v>69</v>
      </c>
      <c r="B53" s="90"/>
      <c r="C53" s="98" t="s">
        <v>16</v>
      </c>
      <c r="D53" s="98" t="s">
        <v>70</v>
      </c>
      <c r="E53" s="83"/>
      <c r="F53" s="82"/>
      <c r="G53" s="84">
        <f>G56+G54</f>
        <v>91.5</v>
      </c>
    </row>
    <row r="54" spans="1:7" s="7" customFormat="1" ht="23.25" customHeight="1">
      <c r="A54" s="103" t="s">
        <v>178</v>
      </c>
      <c r="B54" s="90"/>
      <c r="C54" s="90" t="s">
        <v>16</v>
      </c>
      <c r="D54" s="90" t="s">
        <v>70</v>
      </c>
      <c r="E54" s="79">
        <v>200000000</v>
      </c>
      <c r="F54" s="86"/>
      <c r="G54" s="87">
        <f>G55</f>
        <v>81.2</v>
      </c>
    </row>
    <row r="55" spans="1:7" s="7" customFormat="1" ht="24">
      <c r="A55" s="100" t="s">
        <v>92</v>
      </c>
      <c r="B55" s="90"/>
      <c r="C55" s="90" t="s">
        <v>16</v>
      </c>
      <c r="D55" s="90" t="s">
        <v>70</v>
      </c>
      <c r="E55" s="79">
        <v>200000000</v>
      </c>
      <c r="F55" s="86" t="s">
        <v>78</v>
      </c>
      <c r="G55" s="87">
        <v>81.2</v>
      </c>
    </row>
    <row r="56" spans="1:7" s="7" customFormat="1" ht="15.75" customHeight="1">
      <c r="A56" s="85" t="s">
        <v>74</v>
      </c>
      <c r="B56" s="90"/>
      <c r="C56" s="90" t="s">
        <v>16</v>
      </c>
      <c r="D56" s="90" t="s">
        <v>70</v>
      </c>
      <c r="E56" s="79">
        <v>9900000000</v>
      </c>
      <c r="F56" s="86"/>
      <c r="G56" s="87">
        <f>G57+G59</f>
        <v>10.3</v>
      </c>
    </row>
    <row r="57" spans="1:7" s="7" customFormat="1" ht="48" customHeight="1">
      <c r="A57" s="89" t="s">
        <v>105</v>
      </c>
      <c r="B57" s="90"/>
      <c r="C57" s="90" t="s">
        <v>16</v>
      </c>
      <c r="D57" s="90" t="s">
        <v>70</v>
      </c>
      <c r="E57" s="79">
        <v>9900024070</v>
      </c>
      <c r="F57" s="86"/>
      <c r="G57" s="87">
        <f>G58</f>
        <v>0.3</v>
      </c>
    </row>
    <row r="58" spans="1:7" s="7" customFormat="1" ht="17.25" customHeight="1">
      <c r="A58" s="91" t="s">
        <v>27</v>
      </c>
      <c r="B58" s="90"/>
      <c r="C58" s="90" t="s">
        <v>16</v>
      </c>
      <c r="D58" s="90" t="s">
        <v>70</v>
      </c>
      <c r="E58" s="79">
        <v>9900024070</v>
      </c>
      <c r="F58" s="86" t="s">
        <v>79</v>
      </c>
      <c r="G58" s="87">
        <v>0.3</v>
      </c>
    </row>
    <row r="59" spans="1:7" s="7" customFormat="1" ht="24">
      <c r="A59" s="103" t="s">
        <v>86</v>
      </c>
      <c r="B59" s="90"/>
      <c r="C59" s="90" t="s">
        <v>16</v>
      </c>
      <c r="D59" s="90" t="s">
        <v>70</v>
      </c>
      <c r="E59" s="79">
        <v>9900099030</v>
      </c>
      <c r="F59" s="86"/>
      <c r="G59" s="87">
        <f>G60</f>
        <v>10</v>
      </c>
    </row>
    <row r="60" spans="1:7" s="7" customFormat="1" ht="24">
      <c r="A60" s="100" t="s">
        <v>92</v>
      </c>
      <c r="B60" s="90"/>
      <c r="C60" s="90" t="s">
        <v>16</v>
      </c>
      <c r="D60" s="90" t="s">
        <v>70</v>
      </c>
      <c r="E60" s="79">
        <v>9900099030</v>
      </c>
      <c r="F60" s="86" t="s">
        <v>78</v>
      </c>
      <c r="G60" s="87">
        <v>10</v>
      </c>
    </row>
    <row r="61" spans="1:7" s="7" customFormat="1" ht="15" customHeight="1">
      <c r="A61" s="149" t="s">
        <v>136</v>
      </c>
      <c r="B61" s="90"/>
      <c r="C61" s="98" t="s">
        <v>11</v>
      </c>
      <c r="D61" s="98" t="s">
        <v>28</v>
      </c>
      <c r="E61" s="83"/>
      <c r="F61" s="82"/>
      <c r="G61" s="84">
        <f>G62</f>
        <v>5</v>
      </c>
    </row>
    <row r="62" spans="1:7" s="7" customFormat="1" ht="15" customHeight="1">
      <c r="A62" s="149" t="s">
        <v>137</v>
      </c>
      <c r="B62" s="90"/>
      <c r="C62" s="98" t="s">
        <v>11</v>
      </c>
      <c r="D62" s="98" t="s">
        <v>139</v>
      </c>
      <c r="E62" s="104"/>
      <c r="F62" s="86"/>
      <c r="G62" s="84">
        <f>G63</f>
        <v>5</v>
      </c>
    </row>
    <row r="63" spans="1:7" s="7" customFormat="1" ht="15" customHeight="1">
      <c r="A63" s="130" t="s">
        <v>74</v>
      </c>
      <c r="B63" s="90"/>
      <c r="C63" s="90" t="s">
        <v>11</v>
      </c>
      <c r="D63" s="90" t="s">
        <v>139</v>
      </c>
      <c r="E63" s="79">
        <v>9900000000</v>
      </c>
      <c r="F63" s="86"/>
      <c r="G63" s="87">
        <f>G64</f>
        <v>5</v>
      </c>
    </row>
    <row r="64" spans="1:7" s="7" customFormat="1" ht="24">
      <c r="A64" s="130" t="s">
        <v>138</v>
      </c>
      <c r="B64" s="90"/>
      <c r="C64" s="90" t="s">
        <v>11</v>
      </c>
      <c r="D64" s="90" t="s">
        <v>139</v>
      </c>
      <c r="E64" s="79">
        <v>9900099040</v>
      </c>
      <c r="F64" s="86"/>
      <c r="G64" s="87">
        <f>G65</f>
        <v>5</v>
      </c>
    </row>
    <row r="65" spans="1:7" s="7" customFormat="1" ht="24">
      <c r="A65" s="88" t="s">
        <v>92</v>
      </c>
      <c r="B65" s="90"/>
      <c r="C65" s="90" t="s">
        <v>11</v>
      </c>
      <c r="D65" s="90" t="s">
        <v>139</v>
      </c>
      <c r="E65" s="79">
        <v>9900099040</v>
      </c>
      <c r="F65" s="86" t="s">
        <v>78</v>
      </c>
      <c r="G65" s="87">
        <v>5</v>
      </c>
    </row>
    <row r="66" spans="1:7" s="7" customFormat="1" ht="17.25" customHeight="1">
      <c r="A66" s="133" t="s">
        <v>6</v>
      </c>
      <c r="B66" s="90"/>
      <c r="C66" s="98" t="s">
        <v>10</v>
      </c>
      <c r="D66" s="98" t="s">
        <v>28</v>
      </c>
      <c r="E66" s="104"/>
      <c r="F66" s="90"/>
      <c r="G66" s="84">
        <f>G71+G80+G67</f>
        <v>924.14</v>
      </c>
    </row>
    <row r="67" spans="1:7" s="7" customFormat="1" ht="17.25" customHeight="1">
      <c r="A67" s="133" t="s">
        <v>131</v>
      </c>
      <c r="B67" s="90"/>
      <c r="C67" s="98" t="s">
        <v>10</v>
      </c>
      <c r="D67" s="98" t="s">
        <v>8</v>
      </c>
      <c r="E67" s="104"/>
      <c r="F67" s="90"/>
      <c r="G67" s="84">
        <f>G68</f>
        <v>26.51</v>
      </c>
    </row>
    <row r="68" spans="1:7" s="7" customFormat="1" ht="17.25" customHeight="1">
      <c r="A68" s="85" t="s">
        <v>74</v>
      </c>
      <c r="B68" s="90"/>
      <c r="C68" s="90" t="s">
        <v>10</v>
      </c>
      <c r="D68" s="90" t="s">
        <v>8</v>
      </c>
      <c r="E68" s="79">
        <v>9900000000</v>
      </c>
      <c r="F68" s="90"/>
      <c r="G68" s="87">
        <f>G69</f>
        <v>26.51</v>
      </c>
    </row>
    <row r="69" spans="1:7" s="7" customFormat="1" ht="36">
      <c r="A69" s="99" t="s">
        <v>132</v>
      </c>
      <c r="B69" s="90"/>
      <c r="C69" s="90" t="s">
        <v>10</v>
      </c>
      <c r="D69" s="90" t="s">
        <v>8</v>
      </c>
      <c r="E69" s="79">
        <v>9900009260</v>
      </c>
      <c r="F69" s="90"/>
      <c r="G69" s="87">
        <f>G70</f>
        <v>26.51</v>
      </c>
    </row>
    <row r="70" spans="1:7" s="7" customFormat="1" ht="24">
      <c r="A70" s="100" t="s">
        <v>92</v>
      </c>
      <c r="B70" s="90"/>
      <c r="C70" s="90" t="s">
        <v>10</v>
      </c>
      <c r="D70" s="90" t="s">
        <v>8</v>
      </c>
      <c r="E70" s="79">
        <v>9900009260</v>
      </c>
      <c r="F70" s="90" t="s">
        <v>78</v>
      </c>
      <c r="G70" s="87">
        <v>26.51</v>
      </c>
    </row>
    <row r="71" spans="1:7" s="7" customFormat="1" ht="16.5" customHeight="1">
      <c r="A71" s="133" t="s">
        <v>20</v>
      </c>
      <c r="B71" s="90"/>
      <c r="C71" s="98" t="s">
        <v>10</v>
      </c>
      <c r="D71" s="98" t="s">
        <v>16</v>
      </c>
      <c r="E71" s="83"/>
      <c r="F71" s="98"/>
      <c r="G71" s="84">
        <f>G72+G77</f>
        <v>894.23</v>
      </c>
    </row>
    <row r="72" spans="1:7" s="7" customFormat="1" ht="24">
      <c r="A72" s="99" t="s">
        <v>179</v>
      </c>
      <c r="B72" s="144"/>
      <c r="C72" s="90" t="s">
        <v>10</v>
      </c>
      <c r="D72" s="90" t="s">
        <v>16</v>
      </c>
      <c r="E72" s="79">
        <v>100000000</v>
      </c>
      <c r="F72" s="90"/>
      <c r="G72" s="87">
        <f>G74+G73+G75</f>
        <v>741.92</v>
      </c>
    </row>
    <row r="73" spans="1:7" s="7" customFormat="1" ht="48">
      <c r="A73" s="100" t="s">
        <v>75</v>
      </c>
      <c r="B73" s="144"/>
      <c r="C73" s="90" t="s">
        <v>10</v>
      </c>
      <c r="D73" s="90" t="s">
        <v>16</v>
      </c>
      <c r="E73" s="79">
        <v>100000000</v>
      </c>
      <c r="F73" s="90" t="s">
        <v>76</v>
      </c>
      <c r="G73" s="87">
        <v>23.42</v>
      </c>
    </row>
    <row r="74" spans="1:7" s="7" customFormat="1" ht="24">
      <c r="A74" s="100" t="s">
        <v>92</v>
      </c>
      <c r="B74" s="144"/>
      <c r="C74" s="90" t="s">
        <v>10</v>
      </c>
      <c r="D74" s="90" t="s">
        <v>16</v>
      </c>
      <c r="E74" s="79">
        <v>100000000</v>
      </c>
      <c r="F74" s="90" t="s">
        <v>78</v>
      </c>
      <c r="G74" s="87">
        <v>650.5</v>
      </c>
    </row>
    <row r="75" spans="1:7" s="7" customFormat="1" ht="24">
      <c r="A75" s="130" t="s">
        <v>198</v>
      </c>
      <c r="B75" s="144"/>
      <c r="C75" s="90" t="s">
        <v>10</v>
      </c>
      <c r="D75" s="90" t="s">
        <v>16</v>
      </c>
      <c r="E75" s="86" t="s">
        <v>196</v>
      </c>
      <c r="F75" s="90"/>
      <c r="G75" s="87">
        <f>G76</f>
        <v>68</v>
      </c>
    </row>
    <row r="76" spans="1:7" s="7" customFormat="1" ht="48">
      <c r="A76" s="100" t="s">
        <v>75</v>
      </c>
      <c r="B76" s="144"/>
      <c r="C76" s="90" t="s">
        <v>10</v>
      </c>
      <c r="D76" s="90" t="s">
        <v>16</v>
      </c>
      <c r="E76" s="86" t="s">
        <v>196</v>
      </c>
      <c r="F76" s="90" t="s">
        <v>76</v>
      </c>
      <c r="G76" s="87">
        <v>68</v>
      </c>
    </row>
    <row r="77" spans="1:7" s="7" customFormat="1" ht="27.75" customHeight="1">
      <c r="A77" s="150" t="s">
        <v>180</v>
      </c>
      <c r="B77" s="144"/>
      <c r="C77" s="90" t="s">
        <v>10</v>
      </c>
      <c r="D77" s="90" t="s">
        <v>16</v>
      </c>
      <c r="E77" s="79">
        <v>400000000</v>
      </c>
      <c r="F77" s="90"/>
      <c r="G77" s="87">
        <f>G78</f>
        <v>152.31</v>
      </c>
    </row>
    <row r="78" spans="1:7" s="7" customFormat="1" ht="25.5">
      <c r="A78" s="151" t="s">
        <v>181</v>
      </c>
      <c r="B78" s="144"/>
      <c r="C78" s="90" t="s">
        <v>10</v>
      </c>
      <c r="D78" s="90" t="s">
        <v>16</v>
      </c>
      <c r="E78" s="152" t="s">
        <v>197</v>
      </c>
      <c r="F78" s="90"/>
      <c r="G78" s="87">
        <f>G79</f>
        <v>152.31</v>
      </c>
    </row>
    <row r="79" spans="1:7" s="7" customFormat="1" ht="24">
      <c r="A79" s="88" t="s">
        <v>92</v>
      </c>
      <c r="B79" s="144"/>
      <c r="C79" s="90" t="s">
        <v>10</v>
      </c>
      <c r="D79" s="90" t="s">
        <v>16</v>
      </c>
      <c r="E79" s="152" t="s">
        <v>197</v>
      </c>
      <c r="F79" s="90" t="s">
        <v>78</v>
      </c>
      <c r="G79" s="87">
        <v>152.31</v>
      </c>
    </row>
    <row r="80" spans="1:7" s="7" customFormat="1" ht="14.25" customHeight="1">
      <c r="A80" s="93" t="s">
        <v>50</v>
      </c>
      <c r="B80" s="144"/>
      <c r="C80" s="105" t="s">
        <v>10</v>
      </c>
      <c r="D80" s="105" t="s">
        <v>10</v>
      </c>
      <c r="E80" s="106"/>
      <c r="F80" s="107"/>
      <c r="G80" s="108">
        <f>G81</f>
        <v>3.4</v>
      </c>
    </row>
    <row r="81" spans="1:7" s="7" customFormat="1" ht="12.75">
      <c r="A81" s="85" t="s">
        <v>74</v>
      </c>
      <c r="B81" s="144"/>
      <c r="C81" s="107" t="s">
        <v>10</v>
      </c>
      <c r="D81" s="107" t="s">
        <v>10</v>
      </c>
      <c r="E81" s="79">
        <v>9900000000</v>
      </c>
      <c r="F81" s="107"/>
      <c r="G81" s="109">
        <f>G82</f>
        <v>3.4</v>
      </c>
    </row>
    <row r="82" spans="1:7" s="7" customFormat="1" ht="60">
      <c r="A82" s="131" t="s">
        <v>88</v>
      </c>
      <c r="B82" s="144"/>
      <c r="C82" s="107" t="s">
        <v>10</v>
      </c>
      <c r="D82" s="107" t="s">
        <v>10</v>
      </c>
      <c r="E82" s="79">
        <v>9900024020</v>
      </c>
      <c r="F82" s="107"/>
      <c r="G82" s="109">
        <f>G83</f>
        <v>3.4</v>
      </c>
    </row>
    <row r="83" spans="1:7" s="7" customFormat="1" ht="12.75">
      <c r="A83" s="134" t="s">
        <v>27</v>
      </c>
      <c r="B83" s="144"/>
      <c r="C83" s="107" t="s">
        <v>10</v>
      </c>
      <c r="D83" s="107" t="s">
        <v>10</v>
      </c>
      <c r="E83" s="79">
        <v>9900024020</v>
      </c>
      <c r="F83" s="107" t="s">
        <v>79</v>
      </c>
      <c r="G83" s="109">
        <v>3.4</v>
      </c>
    </row>
    <row r="84" spans="1:7" s="7" customFormat="1" ht="12.75">
      <c r="A84" s="135" t="s">
        <v>61</v>
      </c>
      <c r="B84" s="144"/>
      <c r="C84" s="105" t="s">
        <v>53</v>
      </c>
      <c r="D84" s="105" t="s">
        <v>28</v>
      </c>
      <c r="E84" s="104"/>
      <c r="F84" s="107"/>
      <c r="G84" s="108">
        <f>G85</f>
        <v>1</v>
      </c>
    </row>
    <row r="85" spans="1:7" s="7" customFormat="1" ht="12.75">
      <c r="A85" s="135" t="s">
        <v>54</v>
      </c>
      <c r="B85" s="144"/>
      <c r="C85" s="105" t="s">
        <v>53</v>
      </c>
      <c r="D85" s="105" t="s">
        <v>8</v>
      </c>
      <c r="E85" s="104"/>
      <c r="F85" s="107"/>
      <c r="G85" s="108">
        <f>G86</f>
        <v>1</v>
      </c>
    </row>
    <row r="86" spans="1:7" ht="12.75">
      <c r="A86" s="85" t="s">
        <v>74</v>
      </c>
      <c r="B86" s="128"/>
      <c r="C86" s="107" t="s">
        <v>53</v>
      </c>
      <c r="D86" s="107" t="s">
        <v>8</v>
      </c>
      <c r="E86" s="79">
        <v>9900000000</v>
      </c>
      <c r="F86" s="107"/>
      <c r="G86" s="109">
        <f>G87</f>
        <v>1</v>
      </c>
    </row>
    <row r="87" spans="1:7" ht="12.75">
      <c r="A87" s="136" t="s">
        <v>87</v>
      </c>
      <c r="B87" s="128"/>
      <c r="C87" s="107" t="s">
        <v>53</v>
      </c>
      <c r="D87" s="107" t="s">
        <v>8</v>
      </c>
      <c r="E87" s="79">
        <v>9900099010</v>
      </c>
      <c r="F87" s="107"/>
      <c r="G87" s="109">
        <f>G88</f>
        <v>1</v>
      </c>
    </row>
    <row r="88" spans="1:7" ht="24">
      <c r="A88" s="100" t="s">
        <v>92</v>
      </c>
      <c r="B88" s="128"/>
      <c r="C88" s="107" t="s">
        <v>53</v>
      </c>
      <c r="D88" s="107" t="s">
        <v>8</v>
      </c>
      <c r="E88" s="79">
        <v>9900099010</v>
      </c>
      <c r="F88" s="107" t="s">
        <v>78</v>
      </c>
      <c r="G88" s="109">
        <v>1</v>
      </c>
    </row>
    <row r="89" spans="1:7" ht="12.75">
      <c r="A89" s="137" t="s">
        <v>7</v>
      </c>
      <c r="B89" s="128"/>
      <c r="C89" s="138" t="s">
        <v>15</v>
      </c>
      <c r="D89" s="138" t="s">
        <v>28</v>
      </c>
      <c r="E89" s="111"/>
      <c r="F89" s="125"/>
      <c r="G89" s="126">
        <f>G90</f>
        <v>411.7</v>
      </c>
    </row>
    <row r="90" spans="1:7" ht="12.75">
      <c r="A90" s="137" t="s">
        <v>17</v>
      </c>
      <c r="B90" s="16"/>
      <c r="C90" s="124">
        <v>10</v>
      </c>
      <c r="D90" s="124" t="s">
        <v>8</v>
      </c>
      <c r="E90" s="139"/>
      <c r="F90" s="124"/>
      <c r="G90" s="126">
        <f>G91</f>
        <v>411.7</v>
      </c>
    </row>
    <row r="91" spans="1:7" ht="12.75">
      <c r="A91" s="85" t="s">
        <v>74</v>
      </c>
      <c r="B91" s="16"/>
      <c r="C91" s="128">
        <v>10</v>
      </c>
      <c r="D91" s="128" t="s">
        <v>8</v>
      </c>
      <c r="E91" s="79">
        <v>9900000000</v>
      </c>
      <c r="F91" s="128"/>
      <c r="G91" s="129">
        <f>G92</f>
        <v>411.7</v>
      </c>
    </row>
    <row r="92" spans="1:7" ht="36">
      <c r="A92" s="118" t="s">
        <v>84</v>
      </c>
      <c r="B92" s="16"/>
      <c r="C92" s="128" t="s">
        <v>15</v>
      </c>
      <c r="D92" s="128" t="s">
        <v>8</v>
      </c>
      <c r="E92" s="92">
        <v>9900010490</v>
      </c>
      <c r="F92" s="128"/>
      <c r="G92" s="129">
        <f>G93</f>
        <v>411.7</v>
      </c>
    </row>
    <row r="93" spans="1:7" ht="12.75">
      <c r="A93" s="140" t="s">
        <v>80</v>
      </c>
      <c r="B93" s="16"/>
      <c r="C93" s="128" t="s">
        <v>15</v>
      </c>
      <c r="D93" s="128" t="s">
        <v>8</v>
      </c>
      <c r="E93" s="92">
        <v>9900010490</v>
      </c>
      <c r="F93" s="128">
        <v>300</v>
      </c>
      <c r="G93" s="129">
        <v>411.7</v>
      </c>
    </row>
    <row r="94" spans="1:7" ht="15" customHeight="1">
      <c r="A94" s="119" t="s">
        <v>55</v>
      </c>
      <c r="B94" s="16"/>
      <c r="C94" s="98" t="s">
        <v>52</v>
      </c>
      <c r="D94" s="98" t="s">
        <v>28</v>
      </c>
      <c r="E94" s="120"/>
      <c r="F94" s="98"/>
      <c r="G94" s="121">
        <f>G95</f>
        <v>3</v>
      </c>
    </row>
    <row r="95" spans="1:7" ht="15" customHeight="1">
      <c r="A95" s="119" t="s">
        <v>71</v>
      </c>
      <c r="B95" s="16"/>
      <c r="C95" s="98" t="s">
        <v>52</v>
      </c>
      <c r="D95" s="98" t="s">
        <v>9</v>
      </c>
      <c r="E95" s="120"/>
      <c r="F95" s="98"/>
      <c r="G95" s="121">
        <f>G96</f>
        <v>3</v>
      </c>
    </row>
    <row r="96" spans="1:7" ht="15" customHeight="1">
      <c r="A96" s="85" t="s">
        <v>74</v>
      </c>
      <c r="B96" s="16"/>
      <c r="C96" s="90" t="s">
        <v>52</v>
      </c>
      <c r="D96" s="90" t="s">
        <v>9</v>
      </c>
      <c r="E96" s="79">
        <v>9900000000</v>
      </c>
      <c r="F96" s="90"/>
      <c r="G96" s="122">
        <f>G97</f>
        <v>3</v>
      </c>
    </row>
    <row r="97" spans="1:7" ht="15" customHeight="1">
      <c r="A97" s="99" t="s">
        <v>62</v>
      </c>
      <c r="B97" s="16"/>
      <c r="C97" s="90" t="s">
        <v>52</v>
      </c>
      <c r="D97" s="90" t="s">
        <v>9</v>
      </c>
      <c r="E97" s="79">
        <v>9900099020</v>
      </c>
      <c r="F97" s="90"/>
      <c r="G97" s="122">
        <f>G98</f>
        <v>3</v>
      </c>
    </row>
    <row r="98" spans="1:8" ht="24">
      <c r="A98" s="100" t="s">
        <v>92</v>
      </c>
      <c r="B98" s="16"/>
      <c r="C98" s="90" t="s">
        <v>52</v>
      </c>
      <c r="D98" s="90" t="s">
        <v>9</v>
      </c>
      <c r="E98" s="79">
        <v>9900099020</v>
      </c>
      <c r="F98" s="90" t="s">
        <v>78</v>
      </c>
      <c r="G98" s="122">
        <v>3</v>
      </c>
      <c r="H98" s="155" t="s">
        <v>187</v>
      </c>
    </row>
  </sheetData>
  <sheetProtection/>
  <mergeCells count="12">
    <mergeCell ref="A9:G9"/>
    <mergeCell ref="A10:G10"/>
    <mergeCell ref="A11:G11"/>
    <mergeCell ref="A3:G3"/>
    <mergeCell ref="E15:G15"/>
    <mergeCell ref="A4:G4"/>
    <mergeCell ref="A1:G1"/>
    <mergeCell ref="A2:G2"/>
    <mergeCell ref="A13:G13"/>
    <mergeCell ref="B6:G6"/>
    <mergeCell ref="A5:G5"/>
    <mergeCell ref="A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SheetLayoutView="100" zoomScalePageLayoutView="0" workbookViewId="0" topLeftCell="A70">
      <selection activeCell="L22" sqref="L22"/>
    </sheetView>
  </sheetViews>
  <sheetFormatPr defaultColWidth="9.00390625" defaultRowHeight="12.75"/>
  <cols>
    <col min="1" max="1" width="53.87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10.00390625" style="0" customWidth="1"/>
    <col min="8" max="8" width="9.375" style="0" customWidth="1"/>
    <col min="9" max="9" width="1.75390625" style="0" customWidth="1"/>
  </cols>
  <sheetData>
    <row r="1" spans="1:8" s="3" customFormat="1" ht="11.25">
      <c r="A1" s="156" t="s">
        <v>83</v>
      </c>
      <c r="B1" s="156"/>
      <c r="C1" s="156"/>
      <c r="D1" s="156"/>
      <c r="E1" s="156"/>
      <c r="F1" s="156"/>
      <c r="G1" s="156"/>
      <c r="H1" s="156"/>
    </row>
    <row r="2" spans="1:8" s="3" customFormat="1" ht="11.25">
      <c r="A2" s="156" t="s">
        <v>64</v>
      </c>
      <c r="B2" s="156"/>
      <c r="C2" s="156"/>
      <c r="D2" s="156"/>
      <c r="E2" s="156"/>
      <c r="F2" s="156"/>
      <c r="G2" s="156"/>
      <c r="H2" s="156"/>
    </row>
    <row r="3" spans="1:8" s="3" customFormat="1" ht="11.25">
      <c r="A3" s="156" t="s">
        <v>188</v>
      </c>
      <c r="B3" s="156"/>
      <c r="C3" s="156"/>
      <c r="D3" s="156"/>
      <c r="E3" s="156"/>
      <c r="F3" s="156"/>
      <c r="G3" s="156"/>
      <c r="H3" s="156"/>
    </row>
    <row r="4" spans="1:8" s="3" customFormat="1" ht="11.25">
      <c r="A4" s="156" t="s">
        <v>145</v>
      </c>
      <c r="B4" s="156"/>
      <c r="C4" s="156"/>
      <c r="D4" s="156"/>
      <c r="E4" s="156"/>
      <c r="F4" s="156"/>
      <c r="G4" s="156"/>
      <c r="H4" s="156"/>
    </row>
    <row r="5" spans="1:8" s="3" customFormat="1" ht="11.25">
      <c r="A5" s="156" t="s">
        <v>142</v>
      </c>
      <c r="B5" s="156"/>
      <c r="C5" s="156"/>
      <c r="D5" s="156"/>
      <c r="E5" s="156"/>
      <c r="F5" s="156"/>
      <c r="G5" s="156"/>
      <c r="H5" s="156"/>
    </row>
    <row r="6" spans="1:8" s="3" customFormat="1" ht="12.75" customHeight="1">
      <c r="A6" s="156" t="s">
        <v>199</v>
      </c>
      <c r="B6" s="156"/>
      <c r="C6" s="156"/>
      <c r="D6" s="156"/>
      <c r="E6" s="156"/>
      <c r="F6" s="156"/>
      <c r="G6" s="156"/>
      <c r="H6" s="156"/>
    </row>
    <row r="7" spans="1:8" s="3" customFormat="1" ht="12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12.75" customHeight="1">
      <c r="A8" s="156" t="s">
        <v>191</v>
      </c>
      <c r="B8" s="156"/>
      <c r="C8" s="156"/>
      <c r="D8" s="156"/>
      <c r="E8" s="156"/>
      <c r="F8" s="156"/>
      <c r="G8" s="156"/>
      <c r="H8" s="156"/>
    </row>
    <row r="9" spans="1:8" s="3" customFormat="1" ht="12.75" customHeight="1">
      <c r="A9" s="156" t="s">
        <v>64</v>
      </c>
      <c r="B9" s="156"/>
      <c r="C9" s="156"/>
      <c r="D9" s="156"/>
      <c r="E9" s="156"/>
      <c r="F9" s="156"/>
      <c r="G9" s="156"/>
      <c r="H9" s="156"/>
    </row>
    <row r="10" spans="1:8" s="3" customFormat="1" ht="12.75" customHeight="1">
      <c r="A10" s="156" t="s">
        <v>145</v>
      </c>
      <c r="B10" s="156"/>
      <c r="C10" s="156"/>
      <c r="D10" s="156"/>
      <c r="E10" s="156"/>
      <c r="F10" s="156"/>
      <c r="G10" s="156"/>
      <c r="H10" s="156"/>
    </row>
    <row r="11" spans="1:8" s="3" customFormat="1" ht="12.75" customHeight="1">
      <c r="A11" s="156" t="s">
        <v>142</v>
      </c>
      <c r="B11" s="156"/>
      <c r="C11" s="156"/>
      <c r="D11" s="156"/>
      <c r="E11" s="156"/>
      <c r="F11" s="156"/>
      <c r="G11" s="156"/>
      <c r="H11" s="156"/>
    </row>
    <row r="12" spans="1:7" ht="12.75">
      <c r="A12" s="1"/>
      <c r="B12" s="1"/>
      <c r="C12" s="1"/>
      <c r="D12" s="1"/>
      <c r="E12" s="1"/>
      <c r="F12" s="1"/>
      <c r="G12" s="1"/>
    </row>
    <row r="13" spans="1:8" ht="24.75" customHeight="1">
      <c r="A13" s="158" t="s">
        <v>144</v>
      </c>
      <c r="B13" s="158"/>
      <c r="C13" s="158"/>
      <c r="D13" s="158"/>
      <c r="E13" s="158"/>
      <c r="F13" s="158"/>
      <c r="G13" s="158"/>
      <c r="H13" s="158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60"/>
      <c r="F15" s="160"/>
      <c r="G15" s="160"/>
    </row>
    <row r="16" spans="1:8" ht="27.75" customHeight="1">
      <c r="A16" s="161" t="s">
        <v>22</v>
      </c>
      <c r="B16" s="162" t="s">
        <v>12</v>
      </c>
      <c r="C16" s="162" t="s">
        <v>13</v>
      </c>
      <c r="D16" s="162" t="s">
        <v>2</v>
      </c>
      <c r="E16" s="162" t="s">
        <v>3</v>
      </c>
      <c r="F16" s="162" t="s">
        <v>4</v>
      </c>
      <c r="G16" s="163" t="s">
        <v>63</v>
      </c>
      <c r="H16" s="163"/>
    </row>
    <row r="17" spans="1:8" ht="21" customHeight="1">
      <c r="A17" s="161"/>
      <c r="B17" s="162"/>
      <c r="C17" s="162"/>
      <c r="D17" s="162"/>
      <c r="E17" s="162"/>
      <c r="F17" s="162"/>
      <c r="G17" s="23" t="s">
        <v>135</v>
      </c>
      <c r="H17" s="23" t="s">
        <v>141</v>
      </c>
    </row>
    <row r="18" spans="1:8" ht="12.75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</row>
    <row r="19" spans="1:8" ht="15.75" customHeight="1">
      <c r="A19" s="14" t="s">
        <v>65</v>
      </c>
      <c r="B19" s="12" t="s">
        <v>29</v>
      </c>
      <c r="C19" s="18"/>
      <c r="D19" s="18"/>
      <c r="E19" s="18"/>
      <c r="F19" s="18"/>
      <c r="G19" s="26">
        <f>G20+G56+G84+G49+G94+G89+G79</f>
        <v>4427.420000000001</v>
      </c>
      <c r="H19" s="26">
        <f>H20+H56+H84+H49+H94+H89+H79</f>
        <v>4388.3200000000015</v>
      </c>
    </row>
    <row r="20" spans="1:8" s="17" customFormat="1" ht="15" customHeight="1">
      <c r="A20" s="93" t="s">
        <v>5</v>
      </c>
      <c r="B20" s="141"/>
      <c r="C20" s="82" t="s">
        <v>8</v>
      </c>
      <c r="D20" s="82" t="s">
        <v>28</v>
      </c>
      <c r="E20" s="83"/>
      <c r="F20" s="82"/>
      <c r="G20" s="94">
        <f>G21+G25+G40</f>
        <v>3756.9400000000005</v>
      </c>
      <c r="H20" s="94">
        <f>H21+H25+H40</f>
        <v>3692.010000000001</v>
      </c>
    </row>
    <row r="21" spans="1:8" s="17" customFormat="1" ht="24">
      <c r="A21" s="93" t="s">
        <v>18</v>
      </c>
      <c r="B21" s="141"/>
      <c r="C21" s="82" t="s">
        <v>8</v>
      </c>
      <c r="D21" s="82" t="s">
        <v>9</v>
      </c>
      <c r="E21" s="83"/>
      <c r="F21" s="82"/>
      <c r="G21" s="94">
        <f aca="true" t="shared" si="0" ref="G21:H23">G22</f>
        <v>1022.78</v>
      </c>
      <c r="H21" s="94">
        <f t="shared" si="0"/>
        <v>1020.28</v>
      </c>
    </row>
    <row r="22" spans="1:8" ht="17.25" customHeight="1">
      <c r="A22" s="95" t="s">
        <v>74</v>
      </c>
      <c r="B22" s="142"/>
      <c r="C22" s="86" t="s">
        <v>8</v>
      </c>
      <c r="D22" s="86" t="s">
        <v>9</v>
      </c>
      <c r="E22" s="79">
        <v>9900000000</v>
      </c>
      <c r="F22" s="86"/>
      <c r="G22" s="96">
        <f t="shared" si="0"/>
        <v>1022.78</v>
      </c>
      <c r="H22" s="96">
        <f t="shared" si="0"/>
        <v>1020.28</v>
      </c>
    </row>
    <row r="23" spans="1:8" ht="17.25" customHeight="1">
      <c r="A23" s="95" t="s">
        <v>21</v>
      </c>
      <c r="B23" s="142"/>
      <c r="C23" s="86" t="s">
        <v>8</v>
      </c>
      <c r="D23" s="86" t="s">
        <v>9</v>
      </c>
      <c r="E23" s="79" t="s">
        <v>104</v>
      </c>
      <c r="F23" s="86"/>
      <c r="G23" s="96">
        <f t="shared" si="0"/>
        <v>1022.78</v>
      </c>
      <c r="H23" s="96">
        <f t="shared" si="0"/>
        <v>1020.28</v>
      </c>
    </row>
    <row r="24" spans="1:8" s="7" customFormat="1" ht="48">
      <c r="A24" s="88" t="s">
        <v>75</v>
      </c>
      <c r="B24" s="86"/>
      <c r="C24" s="86" t="s">
        <v>8</v>
      </c>
      <c r="D24" s="86" t="s">
        <v>9</v>
      </c>
      <c r="E24" s="79" t="s">
        <v>104</v>
      </c>
      <c r="F24" s="86" t="s">
        <v>76</v>
      </c>
      <c r="G24" s="87">
        <v>1022.78</v>
      </c>
      <c r="H24" s="87">
        <v>1020.28</v>
      </c>
    </row>
    <row r="25" spans="1:8" s="7" customFormat="1" ht="36">
      <c r="A25" s="97" t="s">
        <v>19</v>
      </c>
      <c r="B25" s="98"/>
      <c r="C25" s="98" t="s">
        <v>8</v>
      </c>
      <c r="D25" s="98" t="s">
        <v>11</v>
      </c>
      <c r="E25" s="80"/>
      <c r="F25" s="98"/>
      <c r="G25" s="84">
        <f>G26</f>
        <v>2692.8600000000006</v>
      </c>
      <c r="H25" s="84">
        <f>H26</f>
        <v>2626.4300000000007</v>
      </c>
    </row>
    <row r="26" spans="1:8" s="15" customFormat="1" ht="16.5" customHeight="1">
      <c r="A26" s="95" t="s">
        <v>74</v>
      </c>
      <c r="B26" s="143"/>
      <c r="C26" s="86" t="s">
        <v>8</v>
      </c>
      <c r="D26" s="86" t="s">
        <v>11</v>
      </c>
      <c r="E26" s="79">
        <v>9900000000</v>
      </c>
      <c r="F26" s="86"/>
      <c r="G26" s="96">
        <f>G27+G31+G34+G37</f>
        <v>2692.8600000000006</v>
      </c>
      <c r="H26" s="96">
        <f>H27+H31+H34+H37</f>
        <v>2626.4300000000007</v>
      </c>
    </row>
    <row r="27" spans="1:8" s="7" customFormat="1" ht="24">
      <c r="A27" s="95" t="s">
        <v>77</v>
      </c>
      <c r="B27" s="143"/>
      <c r="C27" s="90" t="s">
        <v>8</v>
      </c>
      <c r="D27" s="90" t="s">
        <v>11</v>
      </c>
      <c r="E27" s="79">
        <v>9900002040</v>
      </c>
      <c r="F27" s="90"/>
      <c r="G27" s="87">
        <f>G28+G29+G30</f>
        <v>2279.2400000000002</v>
      </c>
      <c r="H27" s="87">
        <f>H28+H29+H30</f>
        <v>2212.8100000000004</v>
      </c>
    </row>
    <row r="28" spans="1:8" s="7" customFormat="1" ht="48">
      <c r="A28" s="88" t="s">
        <v>75</v>
      </c>
      <c r="B28" s="86"/>
      <c r="C28" s="86" t="s">
        <v>8</v>
      </c>
      <c r="D28" s="86" t="s">
        <v>11</v>
      </c>
      <c r="E28" s="79">
        <v>9900002040</v>
      </c>
      <c r="F28" s="86" t="s">
        <v>76</v>
      </c>
      <c r="G28" s="87">
        <v>1915.21</v>
      </c>
      <c r="H28" s="87">
        <v>1915.21</v>
      </c>
    </row>
    <row r="29" spans="1:8" s="7" customFormat="1" ht="24">
      <c r="A29" s="88" t="s">
        <v>92</v>
      </c>
      <c r="B29" s="86"/>
      <c r="C29" s="86" t="s">
        <v>8</v>
      </c>
      <c r="D29" s="86" t="s">
        <v>11</v>
      </c>
      <c r="E29" s="79">
        <v>9900002040</v>
      </c>
      <c r="F29" s="86" t="s">
        <v>78</v>
      </c>
      <c r="G29" s="87">
        <v>364</v>
      </c>
      <c r="H29" s="87">
        <v>297.57</v>
      </c>
    </row>
    <row r="30" spans="1:8" s="7" customFormat="1" ht="24">
      <c r="A30" s="88" t="s">
        <v>81</v>
      </c>
      <c r="B30" s="86"/>
      <c r="C30" s="86" t="s">
        <v>8</v>
      </c>
      <c r="D30" s="86" t="s">
        <v>11</v>
      </c>
      <c r="E30" s="79">
        <v>9900002040</v>
      </c>
      <c r="F30" s="86" t="s">
        <v>82</v>
      </c>
      <c r="G30" s="87">
        <v>0.03</v>
      </c>
      <c r="H30" s="87">
        <v>0.03</v>
      </c>
    </row>
    <row r="31" spans="1:8" s="7" customFormat="1" ht="24">
      <c r="A31" s="99" t="s">
        <v>51</v>
      </c>
      <c r="B31" s="86"/>
      <c r="C31" s="86" t="s">
        <v>8</v>
      </c>
      <c r="D31" s="86" t="s">
        <v>11</v>
      </c>
      <c r="E31" s="79">
        <v>9900051180</v>
      </c>
      <c r="F31" s="90"/>
      <c r="G31" s="87">
        <f>G33+G32</f>
        <v>371.8</v>
      </c>
      <c r="H31" s="87">
        <f>H33+H32</f>
        <v>371.8</v>
      </c>
    </row>
    <row r="32" spans="1:8" s="7" customFormat="1" ht="48">
      <c r="A32" s="100" t="s">
        <v>75</v>
      </c>
      <c r="B32" s="86"/>
      <c r="C32" s="86" t="s">
        <v>8</v>
      </c>
      <c r="D32" s="86" t="s">
        <v>11</v>
      </c>
      <c r="E32" s="79">
        <v>9900051180</v>
      </c>
      <c r="F32" s="86" t="s">
        <v>76</v>
      </c>
      <c r="G32" s="87">
        <v>362.1</v>
      </c>
      <c r="H32" s="87">
        <v>361.1</v>
      </c>
    </row>
    <row r="33" spans="1:8" s="7" customFormat="1" ht="24">
      <c r="A33" s="100" t="s">
        <v>92</v>
      </c>
      <c r="B33" s="98"/>
      <c r="C33" s="86" t="s">
        <v>8</v>
      </c>
      <c r="D33" s="86" t="s">
        <v>11</v>
      </c>
      <c r="E33" s="79">
        <v>9900051180</v>
      </c>
      <c r="F33" s="86" t="s">
        <v>78</v>
      </c>
      <c r="G33" s="87">
        <v>9.7</v>
      </c>
      <c r="H33" s="87">
        <v>10.7</v>
      </c>
    </row>
    <row r="34" spans="1:8" s="15" customFormat="1" ht="24">
      <c r="A34" s="130" t="s">
        <v>85</v>
      </c>
      <c r="B34" s="90"/>
      <c r="C34" s="86" t="s">
        <v>8</v>
      </c>
      <c r="D34" s="86" t="s">
        <v>11</v>
      </c>
      <c r="E34" s="79">
        <v>9900059300</v>
      </c>
      <c r="F34" s="90"/>
      <c r="G34" s="87">
        <f>G35+G36</f>
        <v>20.9</v>
      </c>
      <c r="H34" s="87">
        <f>H35+H36</f>
        <v>20.9</v>
      </c>
    </row>
    <row r="35" spans="1:8" s="61" customFormat="1" ht="48">
      <c r="A35" s="100" t="s">
        <v>75</v>
      </c>
      <c r="B35" s="90"/>
      <c r="C35" s="86" t="s">
        <v>8</v>
      </c>
      <c r="D35" s="86" t="s">
        <v>11</v>
      </c>
      <c r="E35" s="79">
        <v>9900059300</v>
      </c>
      <c r="F35" s="86" t="s">
        <v>76</v>
      </c>
      <c r="G35" s="87">
        <v>16.93</v>
      </c>
      <c r="H35" s="87">
        <v>16.93</v>
      </c>
    </row>
    <row r="36" spans="1:8" s="61" customFormat="1" ht="24">
      <c r="A36" s="100" t="s">
        <v>92</v>
      </c>
      <c r="B36" s="90"/>
      <c r="C36" s="86" t="s">
        <v>8</v>
      </c>
      <c r="D36" s="86" t="s">
        <v>11</v>
      </c>
      <c r="E36" s="79">
        <v>9900059300</v>
      </c>
      <c r="F36" s="86" t="s">
        <v>78</v>
      </c>
      <c r="G36" s="87">
        <v>3.97</v>
      </c>
      <c r="H36" s="87">
        <v>3.97</v>
      </c>
    </row>
    <row r="37" spans="1:8" s="61" customFormat="1" ht="64.5" customHeight="1">
      <c r="A37" s="147" t="s">
        <v>175</v>
      </c>
      <c r="B37" s="90"/>
      <c r="C37" s="86" t="s">
        <v>8</v>
      </c>
      <c r="D37" s="86" t="s">
        <v>11</v>
      </c>
      <c r="E37" s="79">
        <v>9900073150</v>
      </c>
      <c r="F37" s="86"/>
      <c r="G37" s="101">
        <f>G38+G39</f>
        <v>20.92</v>
      </c>
      <c r="H37" s="101">
        <f>H38+H39</f>
        <v>20.92</v>
      </c>
    </row>
    <row r="38" spans="1:8" s="61" customFormat="1" ht="48">
      <c r="A38" s="88" t="s">
        <v>75</v>
      </c>
      <c r="B38" s="90"/>
      <c r="C38" s="86" t="s">
        <v>8</v>
      </c>
      <c r="D38" s="86" t="s">
        <v>11</v>
      </c>
      <c r="E38" s="79">
        <v>9900073150</v>
      </c>
      <c r="F38" s="86" t="s">
        <v>76</v>
      </c>
      <c r="G38" s="101">
        <v>14.92</v>
      </c>
      <c r="H38" s="101">
        <v>14.92</v>
      </c>
    </row>
    <row r="39" spans="1:8" s="7" customFormat="1" ht="24">
      <c r="A39" s="88" t="s">
        <v>92</v>
      </c>
      <c r="B39" s="90"/>
      <c r="C39" s="86" t="s">
        <v>8</v>
      </c>
      <c r="D39" s="86" t="s">
        <v>11</v>
      </c>
      <c r="E39" s="79">
        <v>9900073150</v>
      </c>
      <c r="F39" s="86" t="s">
        <v>78</v>
      </c>
      <c r="G39" s="101">
        <v>6</v>
      </c>
      <c r="H39" s="101">
        <v>6</v>
      </c>
    </row>
    <row r="40" spans="1:8" s="7" customFormat="1" ht="14.25" customHeight="1">
      <c r="A40" s="97" t="s">
        <v>30</v>
      </c>
      <c r="B40" s="90"/>
      <c r="C40" s="98" t="s">
        <v>8</v>
      </c>
      <c r="D40" s="98" t="s">
        <v>49</v>
      </c>
      <c r="E40" s="83"/>
      <c r="F40" s="98"/>
      <c r="G40" s="84">
        <f>G41</f>
        <v>41.3</v>
      </c>
      <c r="H40" s="84">
        <f>H41</f>
        <v>45.3</v>
      </c>
    </row>
    <row r="41" spans="1:8" s="7" customFormat="1" ht="14.25" customHeight="1">
      <c r="A41" s="95" t="s">
        <v>74</v>
      </c>
      <c r="B41" s="90"/>
      <c r="C41" s="86" t="s">
        <v>8</v>
      </c>
      <c r="D41" s="86" t="s">
        <v>49</v>
      </c>
      <c r="E41" s="79">
        <v>9900000000</v>
      </c>
      <c r="F41" s="86"/>
      <c r="G41" s="96">
        <f>G42+G45+G47</f>
        <v>41.3</v>
      </c>
      <c r="H41" s="96">
        <f>H42+H45+H47</f>
        <v>45.3</v>
      </c>
    </row>
    <row r="42" spans="1:8" s="7" customFormat="1" ht="14.25" customHeight="1">
      <c r="A42" s="95" t="s">
        <v>67</v>
      </c>
      <c r="B42" s="90"/>
      <c r="C42" s="90" t="s">
        <v>8</v>
      </c>
      <c r="D42" s="90" t="s">
        <v>49</v>
      </c>
      <c r="E42" s="79">
        <v>9900009230</v>
      </c>
      <c r="F42" s="86"/>
      <c r="G42" s="87">
        <f>G44+G43</f>
        <v>17</v>
      </c>
      <c r="H42" s="87">
        <f>H44+H43</f>
        <v>21</v>
      </c>
    </row>
    <row r="43" spans="1:8" s="15" customFormat="1" ht="24">
      <c r="A43" s="88" t="s">
        <v>92</v>
      </c>
      <c r="B43" s="90"/>
      <c r="C43" s="90" t="s">
        <v>8</v>
      </c>
      <c r="D43" s="90" t="s">
        <v>49</v>
      </c>
      <c r="E43" s="79">
        <v>9900009230</v>
      </c>
      <c r="F43" s="86" t="s">
        <v>78</v>
      </c>
      <c r="G43" s="87">
        <v>9</v>
      </c>
      <c r="H43" s="87">
        <v>13</v>
      </c>
    </row>
    <row r="44" spans="1:8" s="15" customFormat="1" ht="17.25" customHeight="1">
      <c r="A44" s="88" t="s">
        <v>81</v>
      </c>
      <c r="B44" s="90"/>
      <c r="C44" s="90" t="s">
        <v>8</v>
      </c>
      <c r="D44" s="90" t="s">
        <v>49</v>
      </c>
      <c r="E44" s="79">
        <v>9900009230</v>
      </c>
      <c r="F44" s="86" t="s">
        <v>82</v>
      </c>
      <c r="G44" s="87">
        <v>8</v>
      </c>
      <c r="H44" s="87">
        <v>8</v>
      </c>
    </row>
    <row r="45" spans="1:8" s="7" customFormat="1" ht="48">
      <c r="A45" s="102" t="s">
        <v>89</v>
      </c>
      <c r="B45" s="98"/>
      <c r="C45" s="90" t="s">
        <v>8</v>
      </c>
      <c r="D45" s="90" t="s">
        <v>49</v>
      </c>
      <c r="E45" s="79">
        <v>9900024030</v>
      </c>
      <c r="F45" s="90"/>
      <c r="G45" s="87">
        <f>G46</f>
        <v>9.6</v>
      </c>
      <c r="H45" s="87">
        <f>H46</f>
        <v>9.6</v>
      </c>
    </row>
    <row r="46" spans="1:8" s="7" customFormat="1" ht="16.5" customHeight="1">
      <c r="A46" s="91" t="s">
        <v>27</v>
      </c>
      <c r="B46" s="98"/>
      <c r="C46" s="90" t="s">
        <v>8</v>
      </c>
      <c r="D46" s="90" t="s">
        <v>49</v>
      </c>
      <c r="E46" s="79">
        <v>9900024030</v>
      </c>
      <c r="F46" s="90" t="s">
        <v>79</v>
      </c>
      <c r="G46" s="87">
        <v>9.6</v>
      </c>
      <c r="H46" s="87">
        <v>9.6</v>
      </c>
    </row>
    <row r="47" spans="1:8" s="7" customFormat="1" ht="60">
      <c r="A47" s="102" t="s">
        <v>91</v>
      </c>
      <c r="B47" s="90"/>
      <c r="C47" s="90" t="s">
        <v>8</v>
      </c>
      <c r="D47" s="90" t="s">
        <v>49</v>
      </c>
      <c r="E47" s="79">
        <v>9900024040</v>
      </c>
      <c r="F47" s="90"/>
      <c r="G47" s="87">
        <f>G48</f>
        <v>14.7</v>
      </c>
      <c r="H47" s="87">
        <f>H48</f>
        <v>14.7</v>
      </c>
    </row>
    <row r="48" spans="1:8" s="7" customFormat="1" ht="15" customHeight="1">
      <c r="A48" s="91" t="s">
        <v>27</v>
      </c>
      <c r="B48" s="90"/>
      <c r="C48" s="90" t="s">
        <v>8</v>
      </c>
      <c r="D48" s="90" t="s">
        <v>49</v>
      </c>
      <c r="E48" s="79">
        <v>9900024040</v>
      </c>
      <c r="F48" s="90" t="s">
        <v>79</v>
      </c>
      <c r="G48" s="87">
        <v>14.7</v>
      </c>
      <c r="H48" s="87">
        <v>14.7</v>
      </c>
    </row>
    <row r="49" spans="1:8" s="7" customFormat="1" ht="24">
      <c r="A49" s="97" t="s">
        <v>68</v>
      </c>
      <c r="B49" s="90"/>
      <c r="C49" s="98" t="s">
        <v>16</v>
      </c>
      <c r="D49" s="98" t="s">
        <v>28</v>
      </c>
      <c r="E49" s="83"/>
      <c r="F49" s="82"/>
      <c r="G49" s="84">
        <f>G50</f>
        <v>8.3</v>
      </c>
      <c r="H49" s="84">
        <f>H50</f>
        <v>8.3</v>
      </c>
    </row>
    <row r="50" spans="1:8" s="7" customFormat="1" ht="24">
      <c r="A50" s="97" t="s">
        <v>69</v>
      </c>
      <c r="B50" s="90"/>
      <c r="C50" s="98" t="s">
        <v>16</v>
      </c>
      <c r="D50" s="98" t="s">
        <v>70</v>
      </c>
      <c r="E50" s="83"/>
      <c r="F50" s="82"/>
      <c r="G50" s="84">
        <f>G51</f>
        <v>8.3</v>
      </c>
      <c r="H50" s="84">
        <f>H51</f>
        <v>8.3</v>
      </c>
    </row>
    <row r="51" spans="1:8" s="7" customFormat="1" ht="12.75" customHeight="1">
      <c r="A51" s="95" t="s">
        <v>74</v>
      </c>
      <c r="B51" s="90"/>
      <c r="C51" s="90" t="s">
        <v>16</v>
      </c>
      <c r="D51" s="90" t="s">
        <v>70</v>
      </c>
      <c r="E51" s="79">
        <v>9900000000</v>
      </c>
      <c r="F51" s="86"/>
      <c r="G51" s="87">
        <f>G54+G52</f>
        <v>8.3</v>
      </c>
      <c r="H51" s="87">
        <f>H54+H52</f>
        <v>8.3</v>
      </c>
    </row>
    <row r="52" spans="1:8" s="15" customFormat="1" ht="60">
      <c r="A52" s="89" t="s">
        <v>105</v>
      </c>
      <c r="B52" s="90"/>
      <c r="C52" s="90" t="s">
        <v>16</v>
      </c>
      <c r="D52" s="90" t="s">
        <v>70</v>
      </c>
      <c r="E52" s="79">
        <v>9900024070</v>
      </c>
      <c r="F52" s="86"/>
      <c r="G52" s="87">
        <f>G53</f>
        <v>0.3</v>
      </c>
      <c r="H52" s="87">
        <f>H53</f>
        <v>0.3</v>
      </c>
    </row>
    <row r="53" spans="1:8" s="7" customFormat="1" ht="14.25" customHeight="1">
      <c r="A53" s="91" t="s">
        <v>27</v>
      </c>
      <c r="B53" s="90"/>
      <c r="C53" s="90" t="s">
        <v>16</v>
      </c>
      <c r="D53" s="90" t="s">
        <v>70</v>
      </c>
      <c r="E53" s="79">
        <v>9900024070</v>
      </c>
      <c r="F53" s="86" t="s">
        <v>79</v>
      </c>
      <c r="G53" s="87">
        <v>0.3</v>
      </c>
      <c r="H53" s="87">
        <v>0.3</v>
      </c>
    </row>
    <row r="54" spans="1:8" s="7" customFormat="1" ht="24">
      <c r="A54" s="103" t="s">
        <v>86</v>
      </c>
      <c r="B54" s="90"/>
      <c r="C54" s="90" t="s">
        <v>16</v>
      </c>
      <c r="D54" s="90" t="s">
        <v>70</v>
      </c>
      <c r="E54" s="79">
        <v>9900099030</v>
      </c>
      <c r="F54" s="86"/>
      <c r="G54" s="87">
        <f>G55</f>
        <v>8</v>
      </c>
      <c r="H54" s="87">
        <f>H55</f>
        <v>8</v>
      </c>
    </row>
    <row r="55" spans="1:8" s="7" customFormat="1" ht="24">
      <c r="A55" s="88" t="s">
        <v>92</v>
      </c>
      <c r="B55" s="90"/>
      <c r="C55" s="90" t="s">
        <v>16</v>
      </c>
      <c r="D55" s="90" t="s">
        <v>70</v>
      </c>
      <c r="E55" s="79">
        <v>9900099030</v>
      </c>
      <c r="F55" s="86" t="s">
        <v>78</v>
      </c>
      <c r="G55" s="87">
        <v>8</v>
      </c>
      <c r="H55" s="87">
        <v>8</v>
      </c>
    </row>
    <row r="56" spans="1:8" s="7" customFormat="1" ht="17.25" customHeight="1">
      <c r="A56" s="97" t="s">
        <v>6</v>
      </c>
      <c r="B56" s="90"/>
      <c r="C56" s="98" t="s">
        <v>10</v>
      </c>
      <c r="D56" s="98" t="s">
        <v>28</v>
      </c>
      <c r="E56" s="104"/>
      <c r="F56" s="90"/>
      <c r="G56" s="84">
        <f>G61+G75+G57</f>
        <v>180.13</v>
      </c>
      <c r="H56" s="84">
        <f>H61+H75+H57</f>
        <v>196.03</v>
      </c>
    </row>
    <row r="57" spans="1:8" s="7" customFormat="1" ht="17.25" customHeight="1">
      <c r="A57" s="133" t="s">
        <v>131</v>
      </c>
      <c r="B57" s="90"/>
      <c r="C57" s="98" t="s">
        <v>10</v>
      </c>
      <c r="D57" s="98" t="s">
        <v>8</v>
      </c>
      <c r="E57" s="104"/>
      <c r="F57" s="90"/>
      <c r="G57" s="84">
        <f aca="true" t="shared" si="1" ref="G57:H59">G58</f>
        <v>9</v>
      </c>
      <c r="H57" s="84">
        <f t="shared" si="1"/>
        <v>9</v>
      </c>
    </row>
    <row r="58" spans="1:8" s="7" customFormat="1" ht="17.25" customHeight="1">
      <c r="A58" s="85" t="s">
        <v>74</v>
      </c>
      <c r="B58" s="90"/>
      <c r="C58" s="90" t="s">
        <v>10</v>
      </c>
      <c r="D58" s="90" t="s">
        <v>8</v>
      </c>
      <c r="E58" s="79">
        <v>9900000000</v>
      </c>
      <c r="F58" s="90"/>
      <c r="G58" s="87">
        <f t="shared" si="1"/>
        <v>9</v>
      </c>
      <c r="H58" s="87">
        <f t="shared" si="1"/>
        <v>9</v>
      </c>
    </row>
    <row r="59" spans="1:8" s="7" customFormat="1" ht="36">
      <c r="A59" s="99" t="s">
        <v>132</v>
      </c>
      <c r="B59" s="98"/>
      <c r="C59" s="90" t="s">
        <v>10</v>
      </c>
      <c r="D59" s="90" t="s">
        <v>8</v>
      </c>
      <c r="E59" s="79">
        <v>9900009260</v>
      </c>
      <c r="F59" s="90"/>
      <c r="G59" s="87">
        <f t="shared" si="1"/>
        <v>9</v>
      </c>
      <c r="H59" s="87">
        <f t="shared" si="1"/>
        <v>9</v>
      </c>
    </row>
    <row r="60" spans="1:8" s="7" customFormat="1" ht="24">
      <c r="A60" s="100" t="s">
        <v>92</v>
      </c>
      <c r="B60" s="90"/>
      <c r="C60" s="90" t="s">
        <v>10</v>
      </c>
      <c r="D60" s="90" t="s">
        <v>8</v>
      </c>
      <c r="E60" s="79">
        <v>9900009260</v>
      </c>
      <c r="F60" s="90" t="s">
        <v>78</v>
      </c>
      <c r="G60" s="87">
        <v>9</v>
      </c>
      <c r="H60" s="87">
        <v>9</v>
      </c>
    </row>
    <row r="61" spans="1:8" s="15" customFormat="1" ht="19.5" customHeight="1">
      <c r="A61" s="97" t="s">
        <v>20</v>
      </c>
      <c r="B61" s="90"/>
      <c r="C61" s="98" t="s">
        <v>10</v>
      </c>
      <c r="D61" s="98" t="s">
        <v>16</v>
      </c>
      <c r="E61" s="83"/>
      <c r="F61" s="98"/>
      <c r="G61" s="84">
        <f>G62+G65+G68</f>
        <v>167.73</v>
      </c>
      <c r="H61" s="84">
        <f>H62+H65+H68</f>
        <v>183.63</v>
      </c>
    </row>
    <row r="62" spans="1:8" ht="24">
      <c r="A62" s="99" t="s">
        <v>179</v>
      </c>
      <c r="B62" s="144"/>
      <c r="C62" s="90" t="s">
        <v>10</v>
      </c>
      <c r="D62" s="90" t="s">
        <v>16</v>
      </c>
      <c r="E62" s="79">
        <v>100000000</v>
      </c>
      <c r="F62" s="90"/>
      <c r="G62" s="87">
        <f>G64+G63</f>
        <v>166.73</v>
      </c>
      <c r="H62" s="87">
        <f>H64+H63</f>
        <v>0</v>
      </c>
    </row>
    <row r="63" spans="1:8" s="7" customFormat="1" ht="48">
      <c r="A63" s="100" t="s">
        <v>75</v>
      </c>
      <c r="B63" s="128"/>
      <c r="C63" s="90" t="s">
        <v>10</v>
      </c>
      <c r="D63" s="90" t="s">
        <v>16</v>
      </c>
      <c r="E63" s="79">
        <v>100000000</v>
      </c>
      <c r="F63" s="90" t="s">
        <v>76</v>
      </c>
      <c r="G63" s="87">
        <v>2.6</v>
      </c>
      <c r="H63" s="87">
        <v>0</v>
      </c>
    </row>
    <row r="64" spans="1:8" s="15" customFormat="1" ht="24">
      <c r="A64" s="100" t="s">
        <v>92</v>
      </c>
      <c r="B64" s="128"/>
      <c r="C64" s="90" t="s">
        <v>10</v>
      </c>
      <c r="D64" s="90" t="s">
        <v>16</v>
      </c>
      <c r="E64" s="79">
        <v>100000000</v>
      </c>
      <c r="F64" s="90" t="s">
        <v>78</v>
      </c>
      <c r="G64" s="87">
        <v>164.13</v>
      </c>
      <c r="H64" s="87">
        <v>0</v>
      </c>
    </row>
    <row r="65" spans="1:8" s="15" customFormat="1" ht="30.75" customHeight="1">
      <c r="A65" s="150" t="s">
        <v>180</v>
      </c>
      <c r="B65" s="128"/>
      <c r="C65" s="90" t="s">
        <v>10</v>
      </c>
      <c r="D65" s="90" t="s">
        <v>16</v>
      </c>
      <c r="E65" s="79">
        <v>400000000</v>
      </c>
      <c r="F65" s="90"/>
      <c r="G65" s="87">
        <f>G66</f>
        <v>1</v>
      </c>
      <c r="H65" s="87">
        <f>H66</f>
        <v>0</v>
      </c>
    </row>
    <row r="66" spans="1:8" s="15" customFormat="1" ht="25.5">
      <c r="A66" s="151" t="s">
        <v>181</v>
      </c>
      <c r="B66" s="128"/>
      <c r="C66" s="90" t="s">
        <v>10</v>
      </c>
      <c r="D66" s="90" t="s">
        <v>16</v>
      </c>
      <c r="E66" s="152" t="s">
        <v>197</v>
      </c>
      <c r="F66" s="90"/>
      <c r="G66" s="87">
        <f>G67</f>
        <v>1</v>
      </c>
      <c r="H66" s="87">
        <f>H67</f>
        <v>0</v>
      </c>
    </row>
    <row r="67" spans="1:8" s="15" customFormat="1" ht="24">
      <c r="A67" s="88" t="s">
        <v>92</v>
      </c>
      <c r="B67" s="128"/>
      <c r="C67" s="90" t="s">
        <v>10</v>
      </c>
      <c r="D67" s="90" t="s">
        <v>16</v>
      </c>
      <c r="E67" s="152" t="s">
        <v>197</v>
      </c>
      <c r="F67" s="90" t="s">
        <v>78</v>
      </c>
      <c r="G67" s="87">
        <v>1</v>
      </c>
      <c r="H67" s="87">
        <v>0</v>
      </c>
    </row>
    <row r="68" spans="1:8" s="15" customFormat="1" ht="24">
      <c r="A68" s="95" t="s">
        <v>74</v>
      </c>
      <c r="B68" s="128"/>
      <c r="C68" s="90" t="s">
        <v>10</v>
      </c>
      <c r="D68" s="90" t="s">
        <v>16</v>
      </c>
      <c r="E68" s="79">
        <v>9900000000</v>
      </c>
      <c r="F68" s="90"/>
      <c r="G68" s="87">
        <f>G69+G73+G71</f>
        <v>0</v>
      </c>
      <c r="H68" s="87">
        <f>H69+H73+H71</f>
        <v>183.63</v>
      </c>
    </row>
    <row r="69" spans="1:8" s="15" customFormat="1" ht="24">
      <c r="A69" s="103" t="s">
        <v>182</v>
      </c>
      <c r="B69" s="128"/>
      <c r="C69" s="90" t="s">
        <v>10</v>
      </c>
      <c r="D69" s="90" t="s">
        <v>16</v>
      </c>
      <c r="E69" s="79">
        <v>9900060010</v>
      </c>
      <c r="F69" s="90"/>
      <c r="G69" s="87">
        <f>G70</f>
        <v>0</v>
      </c>
      <c r="H69" s="87">
        <f>H70</f>
        <v>78.63</v>
      </c>
    </row>
    <row r="70" spans="1:8" s="15" customFormat="1" ht="24">
      <c r="A70" s="88" t="s">
        <v>183</v>
      </c>
      <c r="B70" s="128"/>
      <c r="C70" s="90" t="s">
        <v>10</v>
      </c>
      <c r="D70" s="90" t="s">
        <v>16</v>
      </c>
      <c r="E70" s="79">
        <v>9900060010</v>
      </c>
      <c r="F70" s="90" t="s">
        <v>78</v>
      </c>
      <c r="G70" s="87">
        <v>0</v>
      </c>
      <c r="H70" s="87">
        <v>78.63</v>
      </c>
    </row>
    <row r="71" spans="1:8" s="15" customFormat="1" ht="24">
      <c r="A71" s="153" t="s">
        <v>184</v>
      </c>
      <c r="B71" s="128"/>
      <c r="C71" s="90" t="s">
        <v>10</v>
      </c>
      <c r="D71" s="90" t="s">
        <v>16</v>
      </c>
      <c r="E71" s="79">
        <v>9900060020</v>
      </c>
      <c r="F71" s="90"/>
      <c r="G71" s="87">
        <f>G72</f>
        <v>0</v>
      </c>
      <c r="H71" s="87">
        <f>H72</f>
        <v>55</v>
      </c>
    </row>
    <row r="72" spans="1:8" s="15" customFormat="1" ht="24">
      <c r="A72" s="88" t="s">
        <v>183</v>
      </c>
      <c r="B72" s="128"/>
      <c r="C72" s="90" t="s">
        <v>10</v>
      </c>
      <c r="D72" s="90" t="s">
        <v>16</v>
      </c>
      <c r="E72" s="79">
        <v>9900060020</v>
      </c>
      <c r="F72" s="90" t="s">
        <v>78</v>
      </c>
      <c r="G72" s="87">
        <v>0</v>
      </c>
      <c r="H72" s="87">
        <v>55</v>
      </c>
    </row>
    <row r="73" spans="1:8" s="15" customFormat="1" ht="12.75">
      <c r="A73" s="103" t="s">
        <v>185</v>
      </c>
      <c r="B73" s="128"/>
      <c r="C73" s="107" t="s">
        <v>10</v>
      </c>
      <c r="D73" s="107" t="s">
        <v>16</v>
      </c>
      <c r="E73" s="79">
        <v>9900060050</v>
      </c>
      <c r="F73" s="107"/>
      <c r="G73" s="154">
        <f>G74</f>
        <v>0</v>
      </c>
      <c r="H73" s="154">
        <f>H74</f>
        <v>50</v>
      </c>
    </row>
    <row r="74" spans="1:8" s="15" customFormat="1" ht="24">
      <c r="A74" s="88" t="s">
        <v>183</v>
      </c>
      <c r="B74" s="128"/>
      <c r="C74" s="107" t="s">
        <v>10</v>
      </c>
      <c r="D74" s="107" t="s">
        <v>16</v>
      </c>
      <c r="E74" s="79">
        <v>9900060050</v>
      </c>
      <c r="F74" s="90" t="s">
        <v>78</v>
      </c>
      <c r="G74" s="87">
        <v>0</v>
      </c>
      <c r="H74" s="87">
        <v>50</v>
      </c>
    </row>
    <row r="75" spans="1:8" s="7" customFormat="1" ht="15" customHeight="1">
      <c r="A75" s="93" t="s">
        <v>50</v>
      </c>
      <c r="B75" s="128"/>
      <c r="C75" s="105" t="s">
        <v>10</v>
      </c>
      <c r="D75" s="105" t="s">
        <v>10</v>
      </c>
      <c r="E75" s="106"/>
      <c r="F75" s="107"/>
      <c r="G75" s="108">
        <f aca="true" t="shared" si="2" ref="G75:H77">G76</f>
        <v>3.4</v>
      </c>
      <c r="H75" s="108">
        <f t="shared" si="2"/>
        <v>3.4</v>
      </c>
    </row>
    <row r="76" spans="1:8" ht="12.75">
      <c r="A76" s="95" t="s">
        <v>74</v>
      </c>
      <c r="B76" s="128"/>
      <c r="C76" s="107" t="s">
        <v>10</v>
      </c>
      <c r="D76" s="107" t="s">
        <v>10</v>
      </c>
      <c r="E76" s="79">
        <v>9900000000</v>
      </c>
      <c r="F76" s="107"/>
      <c r="G76" s="109">
        <f t="shared" si="2"/>
        <v>3.4</v>
      </c>
      <c r="H76" s="109">
        <f t="shared" si="2"/>
        <v>3.4</v>
      </c>
    </row>
    <row r="77" spans="1:8" ht="60">
      <c r="A77" s="131" t="s">
        <v>88</v>
      </c>
      <c r="B77" s="128"/>
      <c r="C77" s="107" t="s">
        <v>10</v>
      </c>
      <c r="D77" s="107" t="s">
        <v>10</v>
      </c>
      <c r="E77" s="79">
        <v>9900024020</v>
      </c>
      <c r="F77" s="107"/>
      <c r="G77" s="109">
        <f t="shared" si="2"/>
        <v>3.4</v>
      </c>
      <c r="H77" s="109">
        <f t="shared" si="2"/>
        <v>3.4</v>
      </c>
    </row>
    <row r="78" spans="1:8" ht="12.75">
      <c r="A78" s="91" t="s">
        <v>27</v>
      </c>
      <c r="B78" s="128"/>
      <c r="C78" s="107" t="s">
        <v>10</v>
      </c>
      <c r="D78" s="107" t="s">
        <v>10</v>
      </c>
      <c r="E78" s="79">
        <v>9900024020</v>
      </c>
      <c r="F78" s="107" t="s">
        <v>79</v>
      </c>
      <c r="G78" s="109">
        <v>3.4</v>
      </c>
      <c r="H78" s="109">
        <v>3.4</v>
      </c>
    </row>
    <row r="79" spans="1:8" ht="12.75">
      <c r="A79" s="135" t="s">
        <v>61</v>
      </c>
      <c r="B79" s="128"/>
      <c r="C79" s="105" t="s">
        <v>53</v>
      </c>
      <c r="D79" s="105" t="s">
        <v>28</v>
      </c>
      <c r="E79" s="104"/>
      <c r="F79" s="107"/>
      <c r="G79" s="108">
        <f aca="true" t="shared" si="3" ref="G79:H82">G80</f>
        <v>5</v>
      </c>
      <c r="H79" s="108">
        <f t="shared" si="3"/>
        <v>2</v>
      </c>
    </row>
    <row r="80" spans="1:8" ht="12.75">
      <c r="A80" s="135" t="s">
        <v>54</v>
      </c>
      <c r="B80" s="128"/>
      <c r="C80" s="105" t="s">
        <v>53</v>
      </c>
      <c r="D80" s="105" t="s">
        <v>8</v>
      </c>
      <c r="E80" s="104"/>
      <c r="F80" s="107"/>
      <c r="G80" s="108">
        <f t="shared" si="3"/>
        <v>5</v>
      </c>
      <c r="H80" s="108">
        <f t="shared" si="3"/>
        <v>2</v>
      </c>
    </row>
    <row r="81" spans="1:8" ht="12.75">
      <c r="A81" s="85" t="s">
        <v>74</v>
      </c>
      <c r="B81" s="128"/>
      <c r="C81" s="107" t="s">
        <v>53</v>
      </c>
      <c r="D81" s="107" t="s">
        <v>8</v>
      </c>
      <c r="E81" s="79">
        <v>9900000000</v>
      </c>
      <c r="F81" s="107"/>
      <c r="G81" s="109">
        <f t="shared" si="3"/>
        <v>5</v>
      </c>
      <c r="H81" s="109">
        <f t="shared" si="3"/>
        <v>2</v>
      </c>
    </row>
    <row r="82" spans="1:8" ht="12.75">
      <c r="A82" s="136" t="s">
        <v>87</v>
      </c>
      <c r="B82" s="128"/>
      <c r="C82" s="107" t="s">
        <v>53</v>
      </c>
      <c r="D82" s="107" t="s">
        <v>8</v>
      </c>
      <c r="E82" s="79">
        <v>9900099010</v>
      </c>
      <c r="F82" s="107"/>
      <c r="G82" s="109">
        <f t="shared" si="3"/>
        <v>5</v>
      </c>
      <c r="H82" s="109">
        <f t="shared" si="3"/>
        <v>2</v>
      </c>
    </row>
    <row r="83" spans="1:8" ht="24">
      <c r="A83" s="100" t="s">
        <v>92</v>
      </c>
      <c r="B83" s="128"/>
      <c r="C83" s="107" t="s">
        <v>53</v>
      </c>
      <c r="D83" s="107" t="s">
        <v>8</v>
      </c>
      <c r="E83" s="79">
        <v>9900099010</v>
      </c>
      <c r="F83" s="107" t="s">
        <v>78</v>
      </c>
      <c r="G83" s="109">
        <v>5</v>
      </c>
      <c r="H83" s="109">
        <v>2</v>
      </c>
    </row>
    <row r="84" spans="1:8" ht="12.75">
      <c r="A84" s="110" t="s">
        <v>7</v>
      </c>
      <c r="B84" s="128"/>
      <c r="C84" s="105" t="s">
        <v>15</v>
      </c>
      <c r="D84" s="105" t="s">
        <v>28</v>
      </c>
      <c r="E84" s="111"/>
      <c r="F84" s="112"/>
      <c r="G84" s="113">
        <f aca="true" t="shared" si="4" ref="G84:H87">G85</f>
        <v>370.05</v>
      </c>
      <c r="H84" s="113">
        <f t="shared" si="4"/>
        <v>274.98</v>
      </c>
    </row>
    <row r="85" spans="1:8" ht="12.75">
      <c r="A85" s="110" t="s">
        <v>17</v>
      </c>
      <c r="B85" s="128"/>
      <c r="C85" s="114">
        <v>10</v>
      </c>
      <c r="D85" s="114" t="s">
        <v>8</v>
      </c>
      <c r="E85" s="115"/>
      <c r="F85" s="114"/>
      <c r="G85" s="113">
        <f t="shared" si="4"/>
        <v>370.05</v>
      </c>
      <c r="H85" s="113">
        <f t="shared" si="4"/>
        <v>274.98</v>
      </c>
    </row>
    <row r="86" spans="1:8" ht="12.75">
      <c r="A86" s="95" t="s">
        <v>74</v>
      </c>
      <c r="B86" s="128"/>
      <c r="C86" s="116">
        <v>10</v>
      </c>
      <c r="D86" s="116" t="s">
        <v>8</v>
      </c>
      <c r="E86" s="79">
        <v>9900000000</v>
      </c>
      <c r="F86" s="116"/>
      <c r="G86" s="117">
        <f t="shared" si="4"/>
        <v>370.05</v>
      </c>
      <c r="H86" s="117">
        <f t="shared" si="4"/>
        <v>274.98</v>
      </c>
    </row>
    <row r="87" spans="1:8" ht="36">
      <c r="A87" s="118" t="s">
        <v>84</v>
      </c>
      <c r="B87" s="16"/>
      <c r="C87" s="116" t="s">
        <v>15</v>
      </c>
      <c r="D87" s="116" t="s">
        <v>8</v>
      </c>
      <c r="E87" s="92">
        <v>9900010490</v>
      </c>
      <c r="F87" s="116"/>
      <c r="G87" s="117">
        <f t="shared" si="4"/>
        <v>370.05</v>
      </c>
      <c r="H87" s="117">
        <f t="shared" si="4"/>
        <v>274.98</v>
      </c>
    </row>
    <row r="88" spans="1:8" ht="12.75">
      <c r="A88" s="132" t="s">
        <v>80</v>
      </c>
      <c r="B88" s="16"/>
      <c r="C88" s="116" t="s">
        <v>15</v>
      </c>
      <c r="D88" s="116" t="s">
        <v>8</v>
      </c>
      <c r="E88" s="92">
        <v>9900010490</v>
      </c>
      <c r="F88" s="116">
        <v>300</v>
      </c>
      <c r="G88" s="117">
        <v>370.05</v>
      </c>
      <c r="H88" s="117">
        <v>274.98</v>
      </c>
    </row>
    <row r="89" spans="1:8" ht="13.5" customHeight="1">
      <c r="A89" s="119" t="s">
        <v>55</v>
      </c>
      <c r="B89" s="16"/>
      <c r="C89" s="98" t="s">
        <v>52</v>
      </c>
      <c r="D89" s="98" t="s">
        <v>28</v>
      </c>
      <c r="E89" s="120"/>
      <c r="F89" s="98"/>
      <c r="G89" s="121">
        <f aca="true" t="shared" si="5" ref="G89:H92">G90</f>
        <v>4</v>
      </c>
      <c r="H89" s="121">
        <f t="shared" si="5"/>
        <v>5</v>
      </c>
    </row>
    <row r="90" spans="1:8" ht="13.5" customHeight="1">
      <c r="A90" s="119" t="s">
        <v>71</v>
      </c>
      <c r="B90" s="16"/>
      <c r="C90" s="98" t="s">
        <v>52</v>
      </c>
      <c r="D90" s="98" t="s">
        <v>9</v>
      </c>
      <c r="E90" s="120"/>
      <c r="F90" s="98"/>
      <c r="G90" s="121">
        <f t="shared" si="5"/>
        <v>4</v>
      </c>
      <c r="H90" s="121">
        <f t="shared" si="5"/>
        <v>5</v>
      </c>
    </row>
    <row r="91" spans="1:8" ht="13.5" customHeight="1">
      <c r="A91" s="85" t="s">
        <v>74</v>
      </c>
      <c r="B91" s="16"/>
      <c r="C91" s="90" t="s">
        <v>52</v>
      </c>
      <c r="D91" s="90" t="s">
        <v>9</v>
      </c>
      <c r="E91" s="79">
        <v>9900000000</v>
      </c>
      <c r="F91" s="90"/>
      <c r="G91" s="122">
        <f t="shared" si="5"/>
        <v>4</v>
      </c>
      <c r="H91" s="122">
        <f t="shared" si="5"/>
        <v>5</v>
      </c>
    </row>
    <row r="92" spans="1:8" ht="13.5" customHeight="1">
      <c r="A92" s="99" t="s">
        <v>62</v>
      </c>
      <c r="B92" s="16"/>
      <c r="C92" s="90" t="s">
        <v>52</v>
      </c>
      <c r="D92" s="90" t="s">
        <v>9</v>
      </c>
      <c r="E92" s="79">
        <v>9900099020</v>
      </c>
      <c r="F92" s="90"/>
      <c r="G92" s="122">
        <f t="shared" si="5"/>
        <v>4</v>
      </c>
      <c r="H92" s="122">
        <f t="shared" si="5"/>
        <v>5</v>
      </c>
    </row>
    <row r="93" spans="1:8" ht="24">
      <c r="A93" s="100" t="s">
        <v>92</v>
      </c>
      <c r="B93" s="16"/>
      <c r="C93" s="90" t="s">
        <v>52</v>
      </c>
      <c r="D93" s="90" t="s">
        <v>9</v>
      </c>
      <c r="E93" s="79">
        <v>9900099020</v>
      </c>
      <c r="F93" s="90" t="s">
        <v>78</v>
      </c>
      <c r="G93" s="122">
        <v>4</v>
      </c>
      <c r="H93" s="122">
        <v>5</v>
      </c>
    </row>
    <row r="94" spans="1:8" ht="12.75">
      <c r="A94" s="123" t="s">
        <v>72</v>
      </c>
      <c r="B94" s="16"/>
      <c r="C94" s="124">
        <v>99</v>
      </c>
      <c r="D94" s="125" t="s">
        <v>28</v>
      </c>
      <c r="E94" s="124"/>
      <c r="F94" s="124"/>
      <c r="G94" s="126">
        <f>G95</f>
        <v>103</v>
      </c>
      <c r="H94" s="126">
        <f>H95</f>
        <v>210</v>
      </c>
    </row>
    <row r="95" spans="1:8" ht="12.75">
      <c r="A95" s="123" t="s">
        <v>72</v>
      </c>
      <c r="B95" s="16"/>
      <c r="C95" s="124">
        <v>99</v>
      </c>
      <c r="D95" s="124">
        <v>99</v>
      </c>
      <c r="E95" s="124"/>
      <c r="F95" s="124"/>
      <c r="G95" s="126">
        <f>G96</f>
        <v>103</v>
      </c>
      <c r="H95" s="126">
        <f>H96</f>
        <v>210</v>
      </c>
    </row>
    <row r="96" spans="1:9" ht="12.75">
      <c r="A96" s="127" t="s">
        <v>72</v>
      </c>
      <c r="B96" s="16"/>
      <c r="C96" s="128">
        <v>99</v>
      </c>
      <c r="D96" s="128">
        <v>99</v>
      </c>
      <c r="E96" s="79">
        <v>9900099990</v>
      </c>
      <c r="F96" s="128">
        <v>800</v>
      </c>
      <c r="G96" s="129">
        <v>103</v>
      </c>
      <c r="H96" s="129">
        <v>210</v>
      </c>
      <c r="I96" t="s">
        <v>187</v>
      </c>
    </row>
  </sheetData>
  <sheetProtection/>
  <mergeCells count="19">
    <mergeCell ref="G16:H16"/>
    <mergeCell ref="A13:H13"/>
    <mergeCell ref="A8:H8"/>
    <mergeCell ref="A9:H9"/>
    <mergeCell ref="A10:H10"/>
    <mergeCell ref="A11:H11"/>
    <mergeCell ref="A16:A17"/>
    <mergeCell ref="F16:F17"/>
    <mergeCell ref="E16:E17"/>
    <mergeCell ref="D16:D17"/>
    <mergeCell ref="E15:G15"/>
    <mergeCell ref="A3:H3"/>
    <mergeCell ref="A1:H1"/>
    <mergeCell ref="A2:H2"/>
    <mergeCell ref="A4:H4"/>
    <mergeCell ref="A5:H5"/>
    <mergeCell ref="A6:H6"/>
    <mergeCell ref="C16:C17"/>
    <mergeCell ref="B16:B17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X22" sqref="X22"/>
    </sheetView>
  </sheetViews>
  <sheetFormatPr defaultColWidth="8.00390625" defaultRowHeight="12.75" outlineLevelCol="1"/>
  <cols>
    <col min="1" max="4" width="3.875" style="28" bestFit="1" customWidth="1"/>
    <col min="5" max="5" width="9.625" style="29" customWidth="1"/>
    <col min="6" max="6" width="0.74609375" style="30" hidden="1" customWidth="1"/>
    <col min="7" max="7" width="55.875" style="58" customWidth="1"/>
    <col min="8" max="8" width="10.25390625" style="31" customWidth="1"/>
    <col min="9" max="9" width="14.125" style="31" hidden="1" customWidth="1"/>
    <col min="10" max="10" width="18.25390625" style="31" hidden="1" customWidth="1" outlineLevel="1"/>
    <col min="11" max="11" width="23.00390625" style="31" hidden="1" customWidth="1" outlineLevel="1"/>
    <col min="12" max="12" width="17.25390625" style="31" hidden="1" customWidth="1"/>
    <col min="13" max="13" width="13.125" style="31" hidden="1" customWidth="1"/>
    <col min="14" max="16" width="17.125" style="31" hidden="1" customWidth="1"/>
    <col min="17" max="17" width="8.00390625" style="31" hidden="1" customWidth="1"/>
    <col min="18" max="18" width="1.625" style="31" customWidth="1"/>
    <col min="19" max="25" width="8.00390625" style="31" customWidth="1"/>
    <col min="26" max="26" width="82.875" style="31" bestFit="1" customWidth="1"/>
    <col min="27" max="16384" width="8.00390625" style="31" customWidth="1"/>
  </cols>
  <sheetData>
    <row r="1" spans="7:8" ht="11.25" customHeight="1">
      <c r="G1" s="164" t="s">
        <v>31</v>
      </c>
      <c r="H1" s="164"/>
    </row>
    <row r="2" spans="7:8" ht="11.25" customHeight="1">
      <c r="G2" s="164" t="s">
        <v>64</v>
      </c>
      <c r="H2" s="164"/>
    </row>
    <row r="3" spans="7:8" ht="11.25" customHeight="1">
      <c r="G3" s="164" t="s">
        <v>188</v>
      </c>
      <c r="H3" s="164"/>
    </row>
    <row r="4" spans="7:8" ht="11.25" customHeight="1">
      <c r="G4" s="164" t="s">
        <v>148</v>
      </c>
      <c r="H4" s="164"/>
    </row>
    <row r="5" spans="7:8" ht="11.25" customHeight="1">
      <c r="G5" s="164" t="s">
        <v>142</v>
      </c>
      <c r="H5" s="164"/>
    </row>
    <row r="6" spans="7:8" ht="11.25" customHeight="1">
      <c r="G6" s="159" t="s">
        <v>199</v>
      </c>
      <c r="H6" s="159"/>
    </row>
    <row r="7" spans="7:8" ht="11.25" customHeight="1">
      <c r="G7" s="6"/>
      <c r="H7" s="6"/>
    </row>
    <row r="8" spans="7:8" ht="11.25" customHeight="1">
      <c r="G8" s="164" t="s">
        <v>192</v>
      </c>
      <c r="H8" s="164"/>
    </row>
    <row r="9" spans="7:8" ht="11.25" customHeight="1">
      <c r="G9" s="164" t="s">
        <v>64</v>
      </c>
      <c r="H9" s="164"/>
    </row>
    <row r="10" spans="7:8" ht="11.25" customHeight="1">
      <c r="G10" s="164" t="s">
        <v>148</v>
      </c>
      <c r="H10" s="164"/>
    </row>
    <row r="11" spans="7:8" ht="11.25" customHeight="1">
      <c r="G11" s="164" t="s">
        <v>142</v>
      </c>
      <c r="H11" s="164"/>
    </row>
    <row r="12" spans="7:8" ht="11.25" customHeight="1">
      <c r="G12" s="64"/>
      <c r="H12" s="64"/>
    </row>
    <row r="13" spans="1:8" ht="12.75" customHeight="1">
      <c r="A13" s="171" t="s">
        <v>32</v>
      </c>
      <c r="B13" s="171"/>
      <c r="C13" s="171"/>
      <c r="D13" s="171"/>
      <c r="E13" s="171"/>
      <c r="F13" s="171"/>
      <c r="G13" s="171"/>
      <c r="H13" s="171"/>
    </row>
    <row r="14" spans="1:16" ht="12.75" customHeight="1">
      <c r="A14" s="165" t="s">
        <v>149</v>
      </c>
      <c r="B14" s="165"/>
      <c r="C14" s="165"/>
      <c r="D14" s="165"/>
      <c r="E14" s="165"/>
      <c r="F14" s="165"/>
      <c r="G14" s="165"/>
      <c r="H14" s="165"/>
      <c r="I14" s="32"/>
      <c r="K14" s="32"/>
      <c r="M14" s="32"/>
      <c r="O14" s="32"/>
      <c r="P14" s="32" t="s">
        <v>33</v>
      </c>
    </row>
    <row r="15" spans="1:16" ht="10.5" customHeight="1">
      <c r="A15" s="27"/>
      <c r="B15" s="27"/>
      <c r="C15" s="27"/>
      <c r="D15" s="27"/>
      <c r="E15" s="27"/>
      <c r="F15" s="27"/>
      <c r="G15" s="27"/>
      <c r="H15" s="27"/>
      <c r="I15" s="32"/>
      <c r="K15" s="32"/>
      <c r="M15" s="32"/>
      <c r="O15" s="32"/>
      <c r="P15" s="32"/>
    </row>
    <row r="16" spans="1:16" s="34" customFormat="1" ht="10.5" customHeight="1">
      <c r="A16" s="166"/>
      <c r="B16" s="166"/>
      <c r="C16" s="166"/>
      <c r="D16" s="166"/>
      <c r="E16" s="166"/>
      <c r="F16" s="166"/>
      <c r="G16" s="166"/>
      <c r="H16" s="166"/>
      <c r="I16" s="33"/>
      <c r="K16" s="33"/>
      <c r="M16" s="33"/>
      <c r="O16" s="33"/>
      <c r="P16" s="33"/>
    </row>
    <row r="17" spans="1:16" s="38" customFormat="1" ht="49.5" customHeight="1">
      <c r="A17" s="167" t="s">
        <v>34</v>
      </c>
      <c r="B17" s="168"/>
      <c r="C17" s="168"/>
      <c r="D17" s="168"/>
      <c r="E17" s="168"/>
      <c r="F17" s="35"/>
      <c r="G17" s="78" t="s">
        <v>47</v>
      </c>
      <c r="H17" s="36" t="s">
        <v>63</v>
      </c>
      <c r="I17" s="37" t="s">
        <v>0</v>
      </c>
      <c r="J17" s="37" t="s">
        <v>0</v>
      </c>
      <c r="K17" s="37" t="s">
        <v>35</v>
      </c>
      <c r="L17" s="37" t="s">
        <v>0</v>
      </c>
      <c r="M17" s="37" t="s">
        <v>36</v>
      </c>
      <c r="N17" s="37" t="s">
        <v>0</v>
      </c>
      <c r="O17" s="37" t="s">
        <v>0</v>
      </c>
      <c r="P17" s="37" t="s">
        <v>0</v>
      </c>
    </row>
    <row r="18" spans="1:8" s="38" customFormat="1" ht="12.75">
      <c r="A18" s="169">
        <v>1</v>
      </c>
      <c r="B18" s="170"/>
      <c r="C18" s="170"/>
      <c r="D18" s="170"/>
      <c r="E18" s="170"/>
      <c r="F18" s="39"/>
      <c r="G18" s="40">
        <v>2</v>
      </c>
      <c r="H18" s="41">
        <v>3</v>
      </c>
    </row>
    <row r="19" spans="1:17" s="48" customFormat="1" ht="25.5">
      <c r="A19" s="42" t="s">
        <v>94</v>
      </c>
      <c r="B19" s="43"/>
      <c r="C19" s="43"/>
      <c r="D19" s="43"/>
      <c r="E19" s="43"/>
      <c r="F19" s="44"/>
      <c r="G19" s="45" t="s">
        <v>37</v>
      </c>
      <c r="H19" s="46">
        <f>H20</f>
        <v>188.76000000000022</v>
      </c>
      <c r="I19" s="47" t="e">
        <v>#REF!</v>
      </c>
      <c r="J19" s="47" t="e">
        <v>#REF!</v>
      </c>
      <c r="K19" s="47" t="e">
        <v>#REF!</v>
      </c>
      <c r="L19" s="47" t="e">
        <v>#REF!</v>
      </c>
      <c r="M19" s="47" t="e">
        <v>#REF!</v>
      </c>
      <c r="N19" s="47" t="e">
        <v>#REF!</v>
      </c>
      <c r="O19" s="47" t="e">
        <v>#REF!</v>
      </c>
      <c r="P19" s="47" t="e">
        <v>#REF!</v>
      </c>
      <c r="Q19" s="48" t="e">
        <v>#REF!</v>
      </c>
    </row>
    <row r="20" spans="1:19" s="38" customFormat="1" ht="25.5" customHeight="1">
      <c r="A20" s="42" t="s">
        <v>95</v>
      </c>
      <c r="B20" s="43"/>
      <c r="C20" s="43"/>
      <c r="D20" s="43"/>
      <c r="E20" s="43"/>
      <c r="F20" s="44"/>
      <c r="G20" s="49" t="s">
        <v>38</v>
      </c>
      <c r="H20" s="50">
        <f>H21+H25</f>
        <v>188.76000000000022</v>
      </c>
      <c r="I20" s="51"/>
      <c r="J20" s="51"/>
      <c r="K20" s="51"/>
      <c r="L20" s="51"/>
      <c r="M20" s="51"/>
      <c r="N20" s="51"/>
      <c r="O20" s="51"/>
      <c r="P20" s="51"/>
      <c r="Q20" s="48"/>
      <c r="S20" s="48"/>
    </row>
    <row r="21" spans="1:16" s="48" customFormat="1" ht="12.75">
      <c r="A21" s="42" t="s">
        <v>96</v>
      </c>
      <c r="B21" s="43"/>
      <c r="C21" s="43"/>
      <c r="D21" s="43"/>
      <c r="E21" s="43"/>
      <c r="F21" s="44"/>
      <c r="G21" s="49" t="s">
        <v>39</v>
      </c>
      <c r="H21" s="50">
        <f>H22</f>
        <v>-5134.4</v>
      </c>
      <c r="I21" s="47"/>
      <c r="J21" s="47"/>
      <c r="K21" s="47"/>
      <c r="L21" s="47"/>
      <c r="M21" s="47"/>
      <c r="N21" s="47"/>
      <c r="O21" s="47"/>
      <c r="P21" s="47"/>
    </row>
    <row r="22" spans="1:19" s="38" customFormat="1" ht="12.75">
      <c r="A22" s="52" t="s">
        <v>97</v>
      </c>
      <c r="B22" s="53"/>
      <c r="C22" s="53"/>
      <c r="D22" s="53"/>
      <c r="E22" s="53"/>
      <c r="F22" s="54"/>
      <c r="G22" s="55" t="s">
        <v>40</v>
      </c>
      <c r="H22" s="56">
        <f>H23</f>
        <v>-5134.4</v>
      </c>
      <c r="I22" s="51"/>
      <c r="J22" s="51"/>
      <c r="K22" s="51"/>
      <c r="L22" s="51"/>
      <c r="M22" s="51"/>
      <c r="N22" s="51"/>
      <c r="O22" s="51"/>
      <c r="P22" s="51"/>
      <c r="Q22" s="48"/>
      <c r="S22" s="48"/>
    </row>
    <row r="23" spans="1:19" s="38" customFormat="1" ht="14.25" customHeight="1">
      <c r="A23" s="52" t="s">
        <v>98</v>
      </c>
      <c r="B23" s="53"/>
      <c r="C23" s="53"/>
      <c r="D23" s="53"/>
      <c r="E23" s="53"/>
      <c r="F23" s="54"/>
      <c r="G23" s="55" t="s">
        <v>41</v>
      </c>
      <c r="H23" s="56">
        <f>H24</f>
        <v>-5134.4</v>
      </c>
      <c r="I23" s="51"/>
      <c r="J23" s="51"/>
      <c r="K23" s="51"/>
      <c r="L23" s="51"/>
      <c r="M23" s="51"/>
      <c r="N23" s="51"/>
      <c r="O23" s="51"/>
      <c r="P23" s="51"/>
      <c r="Q23" s="48"/>
      <c r="S23" s="48"/>
    </row>
    <row r="24" spans="1:19" s="38" customFormat="1" ht="25.5">
      <c r="A24" s="52" t="s">
        <v>99</v>
      </c>
      <c r="B24" s="53"/>
      <c r="C24" s="53"/>
      <c r="D24" s="53"/>
      <c r="E24" s="53"/>
      <c r="F24" s="54"/>
      <c r="G24" s="57" t="s">
        <v>93</v>
      </c>
      <c r="H24" s="56">
        <f>-5134.4</f>
        <v>-5134.4</v>
      </c>
      <c r="I24" s="51"/>
      <c r="J24" s="51"/>
      <c r="K24" s="51"/>
      <c r="L24" s="51"/>
      <c r="M24" s="51"/>
      <c r="N24" s="51"/>
      <c r="O24" s="51"/>
      <c r="P24" s="51"/>
      <c r="Q24" s="48"/>
      <c r="S24" s="48"/>
    </row>
    <row r="25" spans="1:19" s="38" customFormat="1" ht="12.75">
      <c r="A25" s="42" t="s">
        <v>100</v>
      </c>
      <c r="B25" s="43"/>
      <c r="C25" s="43"/>
      <c r="D25" s="43"/>
      <c r="E25" s="43"/>
      <c r="F25" s="44"/>
      <c r="G25" s="49" t="s">
        <v>42</v>
      </c>
      <c r="H25" s="50">
        <f>H26</f>
        <v>5323.16</v>
      </c>
      <c r="I25" s="51"/>
      <c r="J25" s="51"/>
      <c r="K25" s="51"/>
      <c r="L25" s="51"/>
      <c r="M25" s="51"/>
      <c r="N25" s="51"/>
      <c r="O25" s="51"/>
      <c r="P25" s="51"/>
      <c r="Q25" s="48"/>
      <c r="S25" s="48"/>
    </row>
    <row r="26" spans="1:16" s="38" customFormat="1" ht="12.75">
      <c r="A26" s="52" t="s">
        <v>101</v>
      </c>
      <c r="B26" s="53"/>
      <c r="C26" s="53"/>
      <c r="D26" s="53"/>
      <c r="E26" s="53"/>
      <c r="F26" s="54"/>
      <c r="G26" s="55" t="s">
        <v>43</v>
      </c>
      <c r="H26" s="56">
        <f>H27</f>
        <v>5323.16</v>
      </c>
      <c r="I26" s="51"/>
      <c r="J26" s="51"/>
      <c r="K26" s="51"/>
      <c r="L26" s="51"/>
      <c r="M26" s="51"/>
      <c r="N26" s="51"/>
      <c r="O26" s="51"/>
      <c r="P26" s="51"/>
    </row>
    <row r="27" spans="1:19" s="38" customFormat="1" ht="14.25" customHeight="1">
      <c r="A27" s="52" t="s">
        <v>102</v>
      </c>
      <c r="B27" s="53"/>
      <c r="C27" s="53"/>
      <c r="D27" s="53"/>
      <c r="E27" s="53"/>
      <c r="F27" s="54"/>
      <c r="G27" s="55" t="s">
        <v>44</v>
      </c>
      <c r="H27" s="56">
        <f>H28</f>
        <v>5323.16</v>
      </c>
      <c r="I27" s="51"/>
      <c r="J27" s="51"/>
      <c r="K27" s="51"/>
      <c r="L27" s="51"/>
      <c r="M27" s="51"/>
      <c r="N27" s="51"/>
      <c r="O27" s="51"/>
      <c r="P27" s="51"/>
      <c r="Q27" s="48"/>
      <c r="S27" s="48"/>
    </row>
    <row r="28" spans="1:19" s="38" customFormat="1" ht="26.25" customHeight="1">
      <c r="A28" s="52" t="s">
        <v>103</v>
      </c>
      <c r="B28" s="53"/>
      <c r="C28" s="53"/>
      <c r="D28" s="53"/>
      <c r="E28" s="53"/>
      <c r="F28" s="54"/>
      <c r="G28" s="57" t="s">
        <v>48</v>
      </c>
      <c r="H28" s="56">
        <f>'Приложение 3'!G18</f>
        <v>5323.16</v>
      </c>
      <c r="I28" s="51"/>
      <c r="J28" s="51"/>
      <c r="K28" s="51"/>
      <c r="L28" s="51"/>
      <c r="M28" s="51"/>
      <c r="N28" s="51"/>
      <c r="O28" s="51"/>
      <c r="P28" s="51"/>
      <c r="Q28" s="48" t="s">
        <v>45</v>
      </c>
      <c r="R28" s="38" t="s">
        <v>187</v>
      </c>
      <c r="S28" s="48"/>
    </row>
  </sheetData>
  <sheetProtection/>
  <mergeCells count="15">
    <mergeCell ref="A17:E17"/>
    <mergeCell ref="A18:E18"/>
    <mergeCell ref="A13:H13"/>
    <mergeCell ref="G1:H1"/>
    <mergeCell ref="G2:H2"/>
    <mergeCell ref="G4:H4"/>
    <mergeCell ref="G6:H6"/>
    <mergeCell ref="G5:H5"/>
    <mergeCell ref="G8:H8"/>
    <mergeCell ref="G9:H9"/>
    <mergeCell ref="G10:H10"/>
    <mergeCell ref="G11:H11"/>
    <mergeCell ref="G3:H3"/>
    <mergeCell ref="A14:H14"/>
    <mergeCell ref="A16:H1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zoomScalePageLayoutView="0" workbookViewId="0" topLeftCell="A37">
      <selection activeCell="H19" sqref="H19"/>
    </sheetView>
  </sheetViews>
  <sheetFormatPr defaultColWidth="9.00390625" defaultRowHeight="12.75"/>
  <cols>
    <col min="1" max="1" width="12.875" style="0" customWidth="1"/>
    <col min="2" max="2" width="20.875" style="0" customWidth="1"/>
    <col min="3" max="3" width="53.375" style="0" customWidth="1"/>
    <col min="4" max="4" width="2.125" style="0" customWidth="1"/>
  </cols>
  <sheetData>
    <row r="1" spans="1:9" s="2" customFormat="1" ht="12" customHeight="1">
      <c r="A1" s="159" t="s">
        <v>46</v>
      </c>
      <c r="B1" s="159"/>
      <c r="C1" s="159"/>
      <c r="D1" s="5"/>
      <c r="E1" s="5"/>
      <c r="F1" s="5"/>
      <c r="G1" s="5"/>
      <c r="H1" s="5"/>
      <c r="I1" s="5"/>
    </row>
    <row r="2" spans="1:9" s="2" customFormat="1" ht="12" customHeight="1">
      <c r="A2" s="159" t="s">
        <v>64</v>
      </c>
      <c r="B2" s="159"/>
      <c r="C2" s="159"/>
      <c r="D2" s="5"/>
      <c r="E2" s="5"/>
      <c r="F2" s="5"/>
      <c r="G2" s="5"/>
      <c r="H2" s="5"/>
      <c r="I2" s="5"/>
    </row>
    <row r="3" spans="1:9" s="2" customFormat="1" ht="12" customHeight="1">
      <c r="A3" s="6"/>
      <c r="B3" s="6"/>
      <c r="C3" s="6" t="s">
        <v>188</v>
      </c>
      <c r="D3" s="5"/>
      <c r="E3" s="5"/>
      <c r="F3" s="5"/>
      <c r="G3" s="5"/>
      <c r="H3" s="5"/>
      <c r="I3" s="5"/>
    </row>
    <row r="4" spans="1:9" s="2" customFormat="1" ht="12" customHeight="1">
      <c r="A4" s="159" t="s">
        <v>145</v>
      </c>
      <c r="B4" s="159"/>
      <c r="C4" s="159"/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142</v>
      </c>
      <c r="D5" s="5"/>
      <c r="E5" s="5"/>
      <c r="F5" s="5"/>
      <c r="G5" s="5"/>
      <c r="H5" s="5"/>
      <c r="I5" s="5"/>
    </row>
    <row r="6" spans="1:9" s="2" customFormat="1" ht="12" customHeight="1">
      <c r="A6" s="6"/>
      <c r="B6" s="6"/>
      <c r="C6" s="6" t="s">
        <v>199</v>
      </c>
      <c r="D6" s="5"/>
      <c r="E6" s="5"/>
      <c r="F6" s="5"/>
      <c r="G6" s="5"/>
      <c r="H6" s="5"/>
      <c r="I6" s="5"/>
    </row>
    <row r="7" spans="1:9" s="2" customFormat="1" ht="12" customHeight="1">
      <c r="A7" s="6"/>
      <c r="B7" s="6"/>
      <c r="C7" s="6"/>
      <c r="D7" s="5"/>
      <c r="E7" s="5"/>
      <c r="F7" s="5"/>
      <c r="G7" s="5"/>
      <c r="H7" s="5"/>
      <c r="I7" s="5"/>
    </row>
    <row r="8" spans="1:9" s="2" customFormat="1" ht="12" customHeight="1">
      <c r="A8" s="159" t="s">
        <v>193</v>
      </c>
      <c r="B8" s="159"/>
      <c r="C8" s="159"/>
      <c r="D8" s="5"/>
      <c r="E8" s="5"/>
      <c r="F8" s="5"/>
      <c r="G8" s="5"/>
      <c r="H8" s="5"/>
      <c r="I8" s="5"/>
    </row>
    <row r="9" spans="1:9" s="2" customFormat="1" ht="12" customHeight="1">
      <c r="A9" s="159" t="s">
        <v>64</v>
      </c>
      <c r="B9" s="159"/>
      <c r="C9" s="159"/>
      <c r="D9" s="5"/>
      <c r="E9" s="5"/>
      <c r="F9" s="5"/>
      <c r="G9" s="5"/>
      <c r="H9" s="5"/>
      <c r="I9" s="5"/>
    </row>
    <row r="10" spans="1:9" s="2" customFormat="1" ht="12" customHeight="1">
      <c r="A10" s="159" t="s">
        <v>145</v>
      </c>
      <c r="B10" s="159"/>
      <c r="C10" s="159"/>
      <c r="D10" s="5"/>
      <c r="E10" s="5"/>
      <c r="F10" s="5"/>
      <c r="G10" s="5"/>
      <c r="H10" s="5"/>
      <c r="I10" s="5"/>
    </row>
    <row r="11" spans="1:9" s="2" customFormat="1" ht="12" customHeight="1">
      <c r="A11" s="6"/>
      <c r="B11" s="6"/>
      <c r="C11" s="6" t="s">
        <v>142</v>
      </c>
      <c r="D11" s="5"/>
      <c r="E11" s="5"/>
      <c r="F11" s="5"/>
      <c r="G11" s="5"/>
      <c r="H11" s="5"/>
      <c r="I11" s="5"/>
    </row>
    <row r="12" spans="1:3" s="2" customFormat="1" ht="12.75" customHeight="1">
      <c r="A12" s="19"/>
      <c r="B12" s="174"/>
      <c r="C12" s="174"/>
    </row>
    <row r="13" spans="1:3" s="2" customFormat="1" ht="18" customHeight="1">
      <c r="A13" s="172" t="s">
        <v>90</v>
      </c>
      <c r="B13" s="172"/>
      <c r="C13" s="172"/>
    </row>
    <row r="14" spans="1:3" ht="13.5" customHeight="1">
      <c r="A14" s="20"/>
      <c r="B14" s="173"/>
      <c r="C14" s="173"/>
    </row>
    <row r="15" spans="1:3" s="17" customFormat="1" ht="26.25" customHeight="1">
      <c r="A15" s="161" t="s">
        <v>23</v>
      </c>
      <c r="B15" s="161"/>
      <c r="C15" s="161" t="s">
        <v>130</v>
      </c>
    </row>
    <row r="16" spans="1:3" s="17" customFormat="1" ht="40.5" customHeight="1">
      <c r="A16" s="23" t="s">
        <v>24</v>
      </c>
      <c r="B16" s="23" t="s">
        <v>25</v>
      </c>
      <c r="C16" s="161"/>
    </row>
    <row r="17" spans="1:3" s="17" customFormat="1" ht="10.5" customHeight="1">
      <c r="A17" s="23">
        <v>1</v>
      </c>
      <c r="B17" s="23">
        <v>2</v>
      </c>
      <c r="C17" s="23">
        <v>3</v>
      </c>
    </row>
    <row r="18" spans="1:3" s="17" customFormat="1" ht="27" customHeight="1">
      <c r="A18" s="21" t="s">
        <v>29</v>
      </c>
      <c r="B18" s="9"/>
      <c r="C18" s="11" t="s">
        <v>66</v>
      </c>
    </row>
    <row r="19" spans="1:3" s="17" customFormat="1" ht="63.75">
      <c r="A19" s="22" t="s">
        <v>29</v>
      </c>
      <c r="B19" s="10" t="s">
        <v>194</v>
      </c>
      <c r="C19" s="13" t="s">
        <v>26</v>
      </c>
    </row>
    <row r="20" spans="1:3" s="146" customFormat="1" ht="63.75">
      <c r="A20" s="22" t="s">
        <v>29</v>
      </c>
      <c r="B20" s="24" t="s">
        <v>195</v>
      </c>
      <c r="C20" s="13" t="s">
        <v>26</v>
      </c>
    </row>
    <row r="21" spans="1:3" s="146" customFormat="1" ht="63.75">
      <c r="A21" s="22" t="s">
        <v>29</v>
      </c>
      <c r="B21" s="8" t="s">
        <v>152</v>
      </c>
      <c r="C21" s="13" t="s">
        <v>111</v>
      </c>
    </row>
    <row r="22" spans="1:3" s="146" customFormat="1" ht="63.75">
      <c r="A22" s="22" t="s">
        <v>29</v>
      </c>
      <c r="B22" s="24" t="s">
        <v>153</v>
      </c>
      <c r="C22" s="13" t="s">
        <v>112</v>
      </c>
    </row>
    <row r="23" spans="1:3" s="146" customFormat="1" ht="76.5">
      <c r="A23" s="22" t="s">
        <v>29</v>
      </c>
      <c r="B23" s="24" t="s">
        <v>154</v>
      </c>
      <c r="C23" s="13" t="s">
        <v>113</v>
      </c>
    </row>
    <row r="24" spans="1:3" s="146" customFormat="1" ht="76.5">
      <c r="A24" s="22" t="s">
        <v>29</v>
      </c>
      <c r="B24" s="24" t="s">
        <v>155</v>
      </c>
      <c r="C24" s="13" t="s">
        <v>106</v>
      </c>
    </row>
    <row r="25" spans="1:3" s="146" customFormat="1" ht="25.5">
      <c r="A25" s="22" t="s">
        <v>29</v>
      </c>
      <c r="B25" s="24" t="s">
        <v>156</v>
      </c>
      <c r="C25" s="13" t="s">
        <v>110</v>
      </c>
    </row>
    <row r="26" spans="1:3" s="146" customFormat="1" ht="25.5">
      <c r="A26" s="22" t="s">
        <v>29</v>
      </c>
      <c r="B26" s="24" t="s">
        <v>157</v>
      </c>
      <c r="C26" s="13" t="s">
        <v>114</v>
      </c>
    </row>
    <row r="27" spans="1:3" s="146" customFormat="1" ht="76.5">
      <c r="A27" s="22" t="s">
        <v>29</v>
      </c>
      <c r="B27" s="24" t="s">
        <v>56</v>
      </c>
      <c r="C27" s="13" t="s">
        <v>115</v>
      </c>
    </row>
    <row r="28" spans="1:3" s="146" customFormat="1" ht="76.5">
      <c r="A28" s="22" t="s">
        <v>29</v>
      </c>
      <c r="B28" s="24" t="s">
        <v>57</v>
      </c>
      <c r="C28" s="25" t="s">
        <v>116</v>
      </c>
    </row>
    <row r="29" spans="1:3" s="146" customFormat="1" ht="76.5">
      <c r="A29" s="22" t="s">
        <v>29</v>
      </c>
      <c r="B29" s="24" t="s">
        <v>58</v>
      </c>
      <c r="C29" s="13" t="s">
        <v>117</v>
      </c>
    </row>
    <row r="30" spans="1:3" s="146" customFormat="1" ht="76.5" customHeight="1">
      <c r="A30" s="22" t="s">
        <v>29</v>
      </c>
      <c r="B30" s="24" t="s">
        <v>59</v>
      </c>
      <c r="C30" s="13" t="s">
        <v>118</v>
      </c>
    </row>
    <row r="31" spans="1:3" s="146" customFormat="1" ht="51">
      <c r="A31" s="65" t="s">
        <v>29</v>
      </c>
      <c r="B31" s="66" t="s">
        <v>60</v>
      </c>
      <c r="C31" s="67" t="s">
        <v>119</v>
      </c>
    </row>
    <row r="32" spans="1:3" s="146" customFormat="1" ht="38.25">
      <c r="A32" s="22" t="s">
        <v>29</v>
      </c>
      <c r="B32" s="24" t="s">
        <v>158</v>
      </c>
      <c r="C32" s="145" t="s">
        <v>129</v>
      </c>
    </row>
    <row r="33" spans="1:3" s="146" customFormat="1" ht="25.5">
      <c r="A33" s="22" t="s">
        <v>29</v>
      </c>
      <c r="B33" s="24" t="s">
        <v>159</v>
      </c>
      <c r="C33" s="13" t="s">
        <v>120</v>
      </c>
    </row>
    <row r="34" spans="1:3" ht="12" customHeight="1">
      <c r="A34" s="22" t="s">
        <v>29</v>
      </c>
      <c r="B34" s="24" t="s">
        <v>160</v>
      </c>
      <c r="C34" s="13" t="s">
        <v>121</v>
      </c>
    </row>
    <row r="35" spans="1:3" ht="25.5">
      <c r="A35" s="22" t="s">
        <v>29</v>
      </c>
      <c r="B35" s="62" t="s">
        <v>161</v>
      </c>
      <c r="C35" s="13" t="s">
        <v>122</v>
      </c>
    </row>
    <row r="36" spans="1:3" ht="25.5">
      <c r="A36" s="22" t="s">
        <v>29</v>
      </c>
      <c r="B36" s="62" t="s">
        <v>162</v>
      </c>
      <c r="C36" s="13" t="s">
        <v>123</v>
      </c>
    </row>
    <row r="37" spans="1:3" ht="51">
      <c r="A37" s="60" t="s">
        <v>29</v>
      </c>
      <c r="B37" s="8" t="s">
        <v>163</v>
      </c>
      <c r="C37" s="10" t="s">
        <v>150</v>
      </c>
    </row>
    <row r="38" spans="1:3" ht="25.5" customHeight="1">
      <c r="A38" s="60" t="s">
        <v>29</v>
      </c>
      <c r="B38" s="8" t="s">
        <v>164</v>
      </c>
      <c r="C38" s="10" t="s">
        <v>151</v>
      </c>
    </row>
    <row r="39" spans="1:3" ht="12" customHeight="1">
      <c r="A39" s="60" t="s">
        <v>29</v>
      </c>
      <c r="B39" s="8" t="s">
        <v>165</v>
      </c>
      <c r="C39" s="10" t="s">
        <v>124</v>
      </c>
    </row>
    <row r="40" spans="1:3" ht="38.25">
      <c r="A40" s="22" t="s">
        <v>29</v>
      </c>
      <c r="B40" s="8" t="s">
        <v>166</v>
      </c>
      <c r="C40" s="13" t="s">
        <v>107</v>
      </c>
    </row>
    <row r="41" spans="1:3" ht="38.25">
      <c r="A41" s="22" t="s">
        <v>29</v>
      </c>
      <c r="B41" s="8" t="s">
        <v>167</v>
      </c>
      <c r="C41" s="13" t="s">
        <v>108</v>
      </c>
    </row>
    <row r="42" spans="1:3" ht="38.25">
      <c r="A42" s="73" t="s">
        <v>29</v>
      </c>
      <c r="B42" s="76" t="s">
        <v>168</v>
      </c>
      <c r="C42" s="10" t="s">
        <v>109</v>
      </c>
    </row>
    <row r="43" spans="1:3" ht="63.75">
      <c r="A43" s="68" t="s">
        <v>29</v>
      </c>
      <c r="B43" s="148" t="s">
        <v>169</v>
      </c>
      <c r="C43" s="69" t="s">
        <v>125</v>
      </c>
    </row>
    <row r="44" spans="1:3" ht="63.75">
      <c r="A44" s="60" t="s">
        <v>29</v>
      </c>
      <c r="B44" s="70" t="s">
        <v>170</v>
      </c>
      <c r="C44" s="71" t="s">
        <v>126</v>
      </c>
    </row>
    <row r="45" spans="1:3" ht="38.25">
      <c r="A45" s="60" t="s">
        <v>29</v>
      </c>
      <c r="B45" s="70" t="s">
        <v>171</v>
      </c>
      <c r="C45" s="71" t="s">
        <v>127</v>
      </c>
    </row>
    <row r="46" spans="1:3" ht="25.5">
      <c r="A46" s="72" t="s">
        <v>29</v>
      </c>
      <c r="B46" s="70" t="s">
        <v>172</v>
      </c>
      <c r="C46" s="63" t="s">
        <v>128</v>
      </c>
    </row>
    <row r="47" spans="1:3" ht="36.75" customHeight="1">
      <c r="A47" s="22" t="s">
        <v>29</v>
      </c>
      <c r="B47" s="70" t="s">
        <v>173</v>
      </c>
      <c r="C47" s="13" t="s">
        <v>140</v>
      </c>
    </row>
    <row r="48" spans="1:4" ht="38.25" customHeight="1">
      <c r="A48" s="60" t="s">
        <v>29</v>
      </c>
      <c r="B48" s="62" t="s">
        <v>174</v>
      </c>
      <c r="C48" s="63" t="s">
        <v>134</v>
      </c>
      <c r="D48" t="s">
        <v>187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1">
    <mergeCell ref="A1:C1"/>
    <mergeCell ref="B12:C12"/>
    <mergeCell ref="A2:C2"/>
    <mergeCell ref="A4:C4"/>
    <mergeCell ref="A8:C8"/>
    <mergeCell ref="A9:C9"/>
    <mergeCell ref="A10:C10"/>
    <mergeCell ref="A15:B15"/>
    <mergeCell ref="C15:C16"/>
    <mergeCell ref="A13:C13"/>
    <mergeCell ref="B14:C14"/>
  </mergeCells>
  <printOptions horizontalCentered="1"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2019-03-06T08:06:33Z</cp:lastPrinted>
  <dcterms:created xsi:type="dcterms:W3CDTF">2006-11-08T12:26:38Z</dcterms:created>
  <dcterms:modified xsi:type="dcterms:W3CDTF">2019-06-25T06:28:33Z</dcterms:modified>
  <cp:category/>
  <cp:version/>
  <cp:contentType/>
  <cp:contentStatus/>
</cp:coreProperties>
</file>