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0"/>
  </bookViews>
  <sheets>
    <sheet name="Приложение 1" sheetId="1" r:id="rId1"/>
    <sheet name="Приложение 3" sheetId="2" r:id="rId2"/>
    <sheet name="Приложение 5" sheetId="3" r:id="rId3"/>
  </sheets>
  <definedNames>
    <definedName name="_xlnm.Print_Titles" localSheetId="2">'Приложение 5'!$17:$18</definedName>
    <definedName name="_xlnm.Print_Area" localSheetId="0">'Приложение 1'!$A$1:$G$72</definedName>
    <definedName name="_xlnm.Print_Area" localSheetId="1">'Приложение 3'!$A$1:$H$72</definedName>
    <definedName name="_xlnm.Print_Area" localSheetId="2">'Приложение 5'!$A$1:$R$28</definedName>
  </definedNames>
  <calcPr fullCalcOnLoad="1"/>
</workbook>
</file>

<file path=xl/sharedStrings.xml><?xml version="1.0" encoding="utf-8"?>
<sst xmlns="http://schemas.openxmlformats.org/spreadsheetml/2006/main" count="456" uniqueCount="100">
  <si>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</si>
  <si>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</si>
  <si>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</si>
  <si>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</si>
  <si>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</si>
  <si>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</si>
  <si>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</si>
  <si>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</si>
  <si>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</si>
  <si>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</si>
  <si>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</si>
  <si>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</si>
  <si>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</si>
  <si>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</si>
  <si>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</si>
  <si>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</si>
  <si>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</si>
  <si>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</si>
  <si>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</si>
  <si>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</si>
  <si>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</si>
  <si>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</si>
  <si>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</si>
  <si>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</si>
  <si>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</si>
  <si>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</si>
  <si>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</si>
  <si>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</si>
  <si>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</si>
  <si>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</si>
  <si>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</si>
  <si>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</si>
  <si>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</si>
  <si>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</si>
  <si>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</si>
  <si>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</si>
  <si>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</si>
  <si>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</si>
  <si>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</si>
  <si>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</si>
  <si>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</si>
  <si>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Уменьшение прочих остатков денежных средств бюджетов сельских поселений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</si>
  <si>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</si>
  <si>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</si>
  <si>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</si>
  <si>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Сумма (тыс. рублей)</t>
  </si>
  <si>
    <t>к решению Совета сельского поселения "Кельчиюр"</t>
  </si>
  <si>
    <t>Администрация сельского поселения «Кельчиюр»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</si>
  <si>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</si>
  <si>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</si>
  <si>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</si>
  <si>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</si>
  <si>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</si>
  <si>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</si>
  <si>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</si>
  <si>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</si>
  <si>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</si>
  <si>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</si>
  <si>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</si>
  <si>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</si>
  <si>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</si>
  <si>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</si>
  <si>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</si>
  <si>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</si>
  <si>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</si>
  <si>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</si>
  <si>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</si>
  <si>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</si>
  <si>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</si>
  <si>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</si>
  <si>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</si>
  <si>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</si>
  <si>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</si>
  <si>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</si>
  <si>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</si>
  <si>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</si>
  <si>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</si>
  <si>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</si>
  <si>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</si>
  <si>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</si>
  <si>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</si>
  <si>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</si>
  <si>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</si>
  <si>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плановый период 2020 и 2021 годов"</t>
  </si>
  <si>
    <t xml:space="preserve"> "О бюджете сельского поселения "Кельчиюр" на 2019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</si>
  <si>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2019 год</t>
  </si>
  <si>
    <t>Ведомственная структура расходов бюджета сельского поселения "Кельчиюр" на 2019 год</t>
  </si>
  <si>
    <t>"О бюджете сельского поселения "Кельчиюр" на 2019 год и</t>
  </si>
  <si>
    <t xml:space="preserve"> финансирования дефицита бюджета сельского поселения "Кельчиюр" на 2019 год</t>
  </si>
  <si>
    <t>Муниципальная  программа "Противопожарное водоснабжение в муниципальном образовании сельском поселении  "Кельчиюр" на 2019-2021 годы"</t>
  </si>
  <si>
    <t>Муниципальная программа "Энергосбережение и повышение энергетической эффективности в сельском поселении  "Кельчиюр" на 2019-2021 годы"</t>
  </si>
  <si>
    <t>Муниципальная программа "Благоустройство населенных пунктов сельского поселения  "Кельчиюр" на 2018-2020 годы"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</si>
  <si>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</si>
  <si>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"Приложение 1</t>
  </si>
  <si>
    <t>"</t>
  </si>
  <si>
    <t>"О внесении изменений в решение Совета  сельского поселения "Кельчиюр"</t>
  </si>
  <si>
    <t>"Приложение 3</t>
  </si>
  <si>
    <t>Приложение 2</t>
  </si>
  <si>
    <t>"Приложение 5</t>
  </si>
  <si>
    <t>от 01 августа  2019 года № 4-29/2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</si>
</sst>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55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183" fontId="15" fillId="0" borderId="0" xfId="54" applyNumberFormat="1" applyFont="1" applyFill="1" applyAlignment="1">
      <alignment vertical="top"/>
      <protection/>
    </xf>
    <xf numFmtId="184" fontId="15" fillId="0" borderId="0" xfId="54" applyNumberFormat="1" applyFont="1" applyFill="1" applyAlignment="1">
      <alignment vertical="top"/>
      <protection/>
    </xf>
    <xf numFmtId="182" fontId="15" fillId="0" borderId="0" xfId="54" applyNumberFormat="1" applyFont="1" applyFill="1" applyAlignment="1">
      <alignment vertical="top"/>
      <protection/>
    </xf>
    <xf numFmtId="0" fontId="15" fillId="0" borderId="0" xfId="54" applyFont="1" applyFill="1" applyAlignment="1">
      <alignment vertical="top"/>
      <protection/>
    </xf>
    <xf numFmtId="169" fontId="15" fillId="0" borderId="0" xfId="54" applyNumberFormat="1" applyFont="1" applyFill="1" applyAlignment="1">
      <alignment horizontal="right" vertical="top"/>
      <protection/>
    </xf>
    <xf numFmtId="169" fontId="16" fillId="0" borderId="0" xfId="54" applyNumberFormat="1" applyFont="1" applyFill="1" applyAlignment="1">
      <alignment horizontal="right" vertical="top"/>
      <protection/>
    </xf>
    <xf numFmtId="0" fontId="16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169" fontId="8" fillId="0" borderId="10" xfId="54" applyNumberFormat="1" applyFont="1" applyFill="1" applyBorder="1" applyAlignment="1">
      <alignment horizontal="center" vertical="center" wrapText="1"/>
      <protection/>
    </xf>
    <xf numFmtId="169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0" fontId="8" fillId="0" borderId="12" xfId="54" applyFont="1" applyFill="1" applyBorder="1" applyAlignment="1">
      <alignment vertical="top" wrapText="1"/>
      <protection/>
    </xf>
    <xf numFmtId="4" fontId="8" fillId="0" borderId="12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8" fillId="0" borderId="10" xfId="54" applyFont="1" applyFill="1" applyBorder="1" applyAlignment="1">
      <alignment vertical="top" wrapText="1"/>
      <protection/>
    </xf>
    <xf numFmtId="4" fontId="8" fillId="0" borderId="10" xfId="54" applyNumberFormat="1" applyFont="1" applyFill="1" applyBorder="1" applyAlignment="1">
      <alignment horizontal="right"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0" fontId="1" fillId="0" borderId="10" xfId="54" applyFont="1" applyFill="1" applyBorder="1" applyAlignment="1">
      <alignment vertical="top" wrapText="1"/>
      <protection/>
    </xf>
    <xf numFmtId="4" fontId="1" fillId="0" borderId="10" xfId="54" applyNumberFormat="1" applyFont="1" applyFill="1" applyBorder="1" applyAlignment="1">
      <alignment horizontal="right" vertical="top"/>
      <protection/>
    </xf>
    <xf numFmtId="0" fontId="9" fillId="0" borderId="10" xfId="54" applyFont="1" applyFill="1" applyBorder="1" applyAlignment="1">
      <alignment vertical="top" wrapText="1"/>
      <protection/>
    </xf>
    <xf numFmtId="0" fontId="15" fillId="0" borderId="0" xfId="54" applyFont="1" applyFill="1" applyAlignment="1">
      <alignment vertical="top" wrapText="1"/>
      <protection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8" fillId="0" borderId="10" xfId="54" applyFont="1" applyFill="1" applyBorder="1" applyAlignment="1">
      <alignment horizontal="center" vertical="distributed" wrapText="1"/>
      <protection/>
    </xf>
    <xf numFmtId="200" fontId="5" fillId="0" borderId="10" xfId="0" applyNumberFormat="1" applyFont="1" applyBorder="1" applyAlignment="1">
      <alignment horizontal="center" wrapText="1"/>
    </xf>
    <xf numFmtId="200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wrapText="1"/>
    </xf>
    <xf numFmtId="199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49" fontId="17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49" fontId="17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9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199" fontId="5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left" wrapText="1"/>
    </xf>
    <xf numFmtId="49" fontId="20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2" fontId="2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199" fontId="10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199" fontId="2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justify" vertical="center" wrapText="1"/>
    </xf>
    <xf numFmtId="11" fontId="18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wrapText="1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183" fontId="8" fillId="0" borderId="10" xfId="54" applyNumberFormat="1" applyFont="1" applyFill="1" applyBorder="1" applyAlignment="1">
      <alignment horizontal="center" vertical="top"/>
      <protection/>
    </xf>
    <xf numFmtId="183" fontId="1" fillId="0" borderId="10" xfId="54" applyNumberFormat="1" applyFont="1" applyFill="1" applyBorder="1" applyAlignment="1">
      <alignment horizontal="center" vertical="top"/>
      <protection/>
    </xf>
    <xf numFmtId="0" fontId="6" fillId="0" borderId="0" xfId="54" applyFont="1" applyFill="1" applyAlignment="1">
      <alignment horizontal="right" vertical="top" wrapText="1"/>
      <protection/>
    </xf>
    <xf numFmtId="0" fontId="8" fillId="0" borderId="0" xfId="0" applyFont="1" applyAlignment="1">
      <alignment horizontal="center" wrapText="1"/>
    </xf>
    <xf numFmtId="0" fontId="6" fillId="0" borderId="13" xfId="0" applyFont="1" applyBorder="1" applyAlignment="1">
      <alignment horizontal="right" wrapText="1"/>
    </xf>
    <xf numFmtId="182" fontId="8" fillId="0" borderId="14" xfId="54" applyNumberFormat="1" applyFont="1" applyFill="1" applyBorder="1" applyAlignment="1">
      <alignment horizontal="center" vertical="center" wrapText="1"/>
      <protection/>
    </xf>
    <xf numFmtId="182" fontId="8" fillId="0" borderId="15" xfId="54" applyNumberFormat="1" applyFont="1" applyFill="1" applyBorder="1" applyAlignment="1">
      <alignment horizontal="center" vertical="center" wrapText="1"/>
      <protection/>
    </xf>
    <xf numFmtId="49" fontId="8" fillId="0" borderId="14" xfId="54" applyNumberFormat="1" applyFont="1" applyFill="1" applyBorder="1" applyAlignment="1">
      <alignment horizontal="center" vertical="top"/>
      <protection/>
    </xf>
    <xf numFmtId="49" fontId="8" fillId="0" borderId="15" xfId="54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SheetLayoutView="100" zoomScalePageLayoutView="0" workbookViewId="0" topLeftCell="A1">
      <selection activeCell="B6" sqref="B6:F6"/>
    </sheetView>
  </sheetViews>
  <sheetFormatPr defaultColWidth="9.00390625" defaultRowHeight="12.75"/>
  <cols>
    <col min="1" max="1" width="55.625" style="0" customWidth="1"/>
    <col min="2" max="3" width="2.875" style="0" customWidth="1"/>
    <col min="4" max="4" width="13.125" style="0" customWidth="1"/>
    <col min="5" max="5" width="3.875" style="0" customWidth="1"/>
    <col min="6" max="6" width="12.375" style="0" customWidth="1"/>
    <col min="7" max="7" width="1.37890625" style="0" customWidth="1"/>
  </cols>
  <sheetData>
    <row r="1" spans="1:6" s="1" customFormat="1" ht="11.25">
      <c r="A1" s="100" t="s">
        <v>1</v>
      </c>
      <c r="B1" s="100"/>
      <c r="C1" s="100"/>
      <c r="D1" s="100"/>
      <c r="E1" s="100"/>
      <c r="F1" s="100"/>
    </row>
    <row r="2" spans="1:6" s="1" customFormat="1" ht="11.25">
      <c r="A2" s="100" t="s">
        <v>46</v>
      </c>
      <c r="B2" s="100"/>
      <c r="C2" s="100"/>
      <c r="D2" s="100"/>
      <c r="E2" s="100"/>
      <c r="F2" s="100"/>
    </row>
    <row r="3" spans="1:6" s="1" customFormat="1" ht="11.25">
      <c r="A3" s="100" t="s">
        <v>95</v>
      </c>
      <c r="B3" s="100"/>
      <c r="C3" s="100"/>
      <c r="D3" s="100"/>
      <c r="E3" s="100"/>
      <c r="F3" s="100"/>
    </row>
    <row r="4" spans="1:6" s="1" customFormat="1" ht="11.25">
      <c r="A4" s="100" t="s">
        <v>84</v>
      </c>
      <c r="B4" s="100"/>
      <c r="C4" s="100"/>
      <c r="D4" s="100"/>
      <c r="E4" s="100"/>
      <c r="F4" s="100"/>
    </row>
    <row r="5" spans="1:6" s="1" customFormat="1" ht="11.25">
      <c r="A5" s="100" t="s">
        <v>83</v>
      </c>
      <c r="B5" s="100"/>
      <c r="C5" s="100"/>
      <c r="D5" s="100"/>
      <c r="E5" s="100"/>
      <c r="F5" s="100"/>
    </row>
    <row r="6" spans="1:6" s="1" customFormat="1" ht="11.25">
      <c r="A6" s="2"/>
      <c r="B6" s="101" t="s">
        <v>99</v>
      </c>
      <c r="C6" s="101"/>
      <c r="D6" s="101"/>
      <c r="E6" s="101"/>
      <c r="F6" s="101"/>
    </row>
    <row r="7" spans="1:6" s="1" customFormat="1" ht="11.25">
      <c r="A7" s="2"/>
      <c r="B7" s="3"/>
      <c r="C7" s="3"/>
      <c r="D7" s="3"/>
      <c r="E7" s="3"/>
      <c r="F7" s="3"/>
    </row>
    <row r="8" spans="1:6" s="1" customFormat="1" ht="11.25">
      <c r="A8" s="100" t="s">
        <v>93</v>
      </c>
      <c r="B8" s="100"/>
      <c r="C8" s="100"/>
      <c r="D8" s="100"/>
      <c r="E8" s="100"/>
      <c r="F8" s="100"/>
    </row>
    <row r="9" spans="1:6" s="1" customFormat="1" ht="11.25">
      <c r="A9" s="100" t="s">
        <v>46</v>
      </c>
      <c r="B9" s="100"/>
      <c r="C9" s="100"/>
      <c r="D9" s="100"/>
      <c r="E9" s="100"/>
      <c r="F9" s="100"/>
    </row>
    <row r="10" spans="1:6" s="1" customFormat="1" ht="11.25">
      <c r="A10" s="100" t="s">
        <v>84</v>
      </c>
      <c r="B10" s="100"/>
      <c r="C10" s="100"/>
      <c r="D10" s="100"/>
      <c r="E10" s="100"/>
      <c r="F10" s="100"/>
    </row>
    <row r="11" spans="1:6" ht="12.75">
      <c r="A11" s="100" t="s">
        <v>83</v>
      </c>
      <c r="B11" s="100"/>
      <c r="C11" s="100"/>
      <c r="D11" s="100"/>
      <c r="E11" s="100"/>
      <c r="F11" s="100"/>
    </row>
    <row r="12" spans="1:6" ht="40.5" customHeight="1">
      <c r="A12" s="102" t="s">
        <v>85</v>
      </c>
      <c r="B12" s="102"/>
      <c r="C12" s="102"/>
      <c r="D12" s="102"/>
      <c r="E12" s="102"/>
      <c r="F12" s="102"/>
    </row>
    <row r="13" spans="1:6" s="1" customFormat="1" ht="11.25">
      <c r="A13" s="2"/>
      <c r="B13" s="2"/>
      <c r="C13" s="2"/>
      <c r="D13" s="2"/>
      <c r="E13" s="2"/>
      <c r="F13" s="2"/>
    </row>
    <row r="14" spans="4:6" s="1" customFormat="1" ht="12.75" customHeight="1">
      <c r="D14" s="99"/>
      <c r="E14" s="99"/>
      <c r="F14" s="99"/>
    </row>
    <row r="15" spans="1:6" ht="27" customHeight="1">
      <c r="A15" s="20" t="s">
        <v>22</v>
      </c>
      <c r="B15" s="48" t="s">
        <v>13</v>
      </c>
      <c r="C15" s="48" t="s">
        <v>2</v>
      </c>
      <c r="D15" s="48" t="s">
        <v>3</v>
      </c>
      <c r="E15" s="48" t="s">
        <v>4</v>
      </c>
      <c r="F15" s="18" t="s">
        <v>45</v>
      </c>
    </row>
    <row r="16" spans="1:6" ht="12.75" customHeight="1">
      <c r="A16" s="18">
        <v>1</v>
      </c>
      <c r="B16" s="18">
        <v>3</v>
      </c>
      <c r="C16" s="18">
        <v>4</v>
      </c>
      <c r="D16" s="18">
        <v>5</v>
      </c>
      <c r="E16" s="18">
        <v>6</v>
      </c>
      <c r="F16" s="18">
        <v>7</v>
      </c>
    </row>
    <row r="17" spans="1:6" ht="15">
      <c r="A17" s="50" t="s">
        <v>52</v>
      </c>
      <c r="B17" s="18"/>
      <c r="C17" s="18"/>
      <c r="D17" s="18"/>
      <c r="E17" s="18"/>
      <c r="F17" s="21">
        <f>F18+F53+F68+F46</f>
        <v>4851.29</v>
      </c>
    </row>
    <row r="18" spans="1:6" s="17" customFormat="1" ht="18" customHeight="1">
      <c r="A18" s="56" t="s">
        <v>5</v>
      </c>
      <c r="B18" s="57" t="s">
        <v>8</v>
      </c>
      <c r="C18" s="57" t="s">
        <v>24</v>
      </c>
      <c r="D18" s="58"/>
      <c r="E18" s="57"/>
      <c r="F18" s="59">
        <f>F19+F23+F37</f>
        <v>3982.51</v>
      </c>
    </row>
    <row r="19" spans="1:6" s="17" customFormat="1" ht="24">
      <c r="A19" s="56" t="s">
        <v>18</v>
      </c>
      <c r="B19" s="57" t="s">
        <v>8</v>
      </c>
      <c r="C19" s="57" t="s">
        <v>9</v>
      </c>
      <c r="D19" s="58"/>
      <c r="E19" s="57"/>
      <c r="F19" s="59">
        <f>F20</f>
        <v>778.83</v>
      </c>
    </row>
    <row r="20" spans="1:6" ht="17.25" customHeight="1">
      <c r="A20" s="60" t="s">
        <v>53</v>
      </c>
      <c r="B20" s="61" t="s">
        <v>8</v>
      </c>
      <c r="C20" s="61" t="s">
        <v>9</v>
      </c>
      <c r="D20" s="54">
        <v>9900000000</v>
      </c>
      <c r="E20" s="61"/>
      <c r="F20" s="62">
        <f>F21</f>
        <v>778.83</v>
      </c>
    </row>
    <row r="21" spans="1:6" ht="17.25" customHeight="1">
      <c r="A21" s="60" t="s">
        <v>21</v>
      </c>
      <c r="B21" s="61" t="s">
        <v>8</v>
      </c>
      <c r="C21" s="61" t="s">
        <v>9</v>
      </c>
      <c r="D21" s="54" t="s">
        <v>79</v>
      </c>
      <c r="E21" s="61"/>
      <c r="F21" s="62">
        <f>F22</f>
        <v>778.83</v>
      </c>
    </row>
    <row r="22" spans="1:6" s="4" customFormat="1" ht="48">
      <c r="A22" s="63" t="s">
        <v>54</v>
      </c>
      <c r="B22" s="61" t="s">
        <v>8</v>
      </c>
      <c r="C22" s="61" t="s">
        <v>9</v>
      </c>
      <c r="D22" s="54" t="s">
        <v>79</v>
      </c>
      <c r="E22" s="61" t="s">
        <v>55</v>
      </c>
      <c r="F22" s="64">
        <v>778.83</v>
      </c>
    </row>
    <row r="23" spans="1:6" s="13" customFormat="1" ht="36">
      <c r="A23" s="65" t="s">
        <v>19</v>
      </c>
      <c r="B23" s="66" t="s">
        <v>8</v>
      </c>
      <c r="C23" s="66" t="s">
        <v>11</v>
      </c>
      <c r="D23" s="58"/>
      <c r="E23" s="66"/>
      <c r="F23" s="67">
        <f>F24</f>
        <v>3095.4100000000003</v>
      </c>
    </row>
    <row r="24" spans="1:6" s="4" customFormat="1" ht="18" customHeight="1">
      <c r="A24" s="60" t="s">
        <v>53</v>
      </c>
      <c r="B24" s="61" t="s">
        <v>8</v>
      </c>
      <c r="C24" s="61" t="s">
        <v>11</v>
      </c>
      <c r="D24" s="54">
        <v>9900000000</v>
      </c>
      <c r="E24" s="61"/>
      <c r="F24" s="62">
        <f>F25+F29+F31+F34</f>
        <v>3095.4100000000003</v>
      </c>
    </row>
    <row r="25" spans="1:6" s="4" customFormat="1" ht="24">
      <c r="A25" s="60" t="s">
        <v>56</v>
      </c>
      <c r="B25" s="68" t="s">
        <v>8</v>
      </c>
      <c r="C25" s="68" t="s">
        <v>11</v>
      </c>
      <c r="D25" s="54">
        <v>9900002040</v>
      </c>
      <c r="E25" s="68"/>
      <c r="F25" s="64">
        <f>F26+F27+F28</f>
        <v>2909.9300000000003</v>
      </c>
    </row>
    <row r="26" spans="1:6" s="4" customFormat="1" ht="48">
      <c r="A26" s="63" t="s">
        <v>54</v>
      </c>
      <c r="B26" s="61" t="s">
        <v>8</v>
      </c>
      <c r="C26" s="61" t="s">
        <v>11</v>
      </c>
      <c r="D26" s="54">
        <v>9900002040</v>
      </c>
      <c r="E26" s="61" t="s">
        <v>55</v>
      </c>
      <c r="F26" s="64">
        <v>2030.89</v>
      </c>
    </row>
    <row r="27" spans="1:6" s="4" customFormat="1" ht="24">
      <c r="A27" s="63" t="s">
        <v>67</v>
      </c>
      <c r="B27" s="61" t="s">
        <v>8</v>
      </c>
      <c r="C27" s="61" t="s">
        <v>11</v>
      </c>
      <c r="D27" s="54">
        <v>9900002040</v>
      </c>
      <c r="E27" s="61" t="s">
        <v>57</v>
      </c>
      <c r="F27" s="64">
        <v>875.04</v>
      </c>
    </row>
    <row r="28" spans="1:6" s="4" customFormat="1" ht="24">
      <c r="A28" s="63" t="s">
        <v>58</v>
      </c>
      <c r="B28" s="61" t="s">
        <v>8</v>
      </c>
      <c r="C28" s="61" t="s">
        <v>11</v>
      </c>
      <c r="D28" s="54">
        <v>9900002040</v>
      </c>
      <c r="E28" s="61" t="s">
        <v>59</v>
      </c>
      <c r="F28" s="64">
        <v>4</v>
      </c>
    </row>
    <row r="29" spans="1:6" s="4" customFormat="1" ht="24">
      <c r="A29" s="69" t="s">
        <v>44</v>
      </c>
      <c r="B29" s="61" t="s">
        <v>8</v>
      </c>
      <c r="C29" s="61" t="s">
        <v>11</v>
      </c>
      <c r="D29" s="54">
        <v>9900051180</v>
      </c>
      <c r="E29" s="68"/>
      <c r="F29" s="64">
        <f>F30</f>
        <v>148.7</v>
      </c>
    </row>
    <row r="30" spans="1:6" s="4" customFormat="1" ht="48">
      <c r="A30" s="70" t="s">
        <v>54</v>
      </c>
      <c r="B30" s="61" t="s">
        <v>8</v>
      </c>
      <c r="C30" s="61" t="s">
        <v>11</v>
      </c>
      <c r="D30" s="54">
        <v>9900051180</v>
      </c>
      <c r="E30" s="61" t="s">
        <v>55</v>
      </c>
      <c r="F30" s="64">
        <v>148.7</v>
      </c>
    </row>
    <row r="31" spans="1:6" s="4" customFormat="1" ht="24">
      <c r="A31" s="71" t="s">
        <v>63</v>
      </c>
      <c r="B31" s="68" t="s">
        <v>8</v>
      </c>
      <c r="C31" s="68" t="s">
        <v>11</v>
      </c>
      <c r="D31" s="54">
        <v>9900059300</v>
      </c>
      <c r="E31" s="68"/>
      <c r="F31" s="64">
        <f>F32+F33</f>
        <v>16.3</v>
      </c>
    </row>
    <row r="32" spans="1:6" s="4" customFormat="1" ht="48">
      <c r="A32" s="70" t="s">
        <v>54</v>
      </c>
      <c r="B32" s="68" t="s">
        <v>8</v>
      </c>
      <c r="C32" s="68" t="s">
        <v>11</v>
      </c>
      <c r="D32" s="54">
        <v>9900059300</v>
      </c>
      <c r="E32" s="61" t="s">
        <v>55</v>
      </c>
      <c r="F32" s="64">
        <v>13.3</v>
      </c>
    </row>
    <row r="33" spans="1:6" s="4" customFormat="1" ht="24">
      <c r="A33" s="70" t="s">
        <v>67</v>
      </c>
      <c r="B33" s="68" t="s">
        <v>8</v>
      </c>
      <c r="C33" s="68" t="s">
        <v>11</v>
      </c>
      <c r="D33" s="54">
        <v>9900059300</v>
      </c>
      <c r="E33" s="61" t="s">
        <v>57</v>
      </c>
      <c r="F33" s="64">
        <v>3</v>
      </c>
    </row>
    <row r="34" spans="1:6" s="4" customFormat="1" ht="65.25" customHeight="1">
      <c r="A34" s="98" t="s">
        <v>92</v>
      </c>
      <c r="B34" s="61" t="s">
        <v>8</v>
      </c>
      <c r="C34" s="61" t="s">
        <v>11</v>
      </c>
      <c r="D34" s="54">
        <v>9900073150</v>
      </c>
      <c r="E34" s="61"/>
      <c r="F34" s="72">
        <f>F35+F36</f>
        <v>20.48</v>
      </c>
    </row>
    <row r="35" spans="1:6" s="4" customFormat="1" ht="48">
      <c r="A35" s="70" t="s">
        <v>54</v>
      </c>
      <c r="B35" s="61" t="s">
        <v>8</v>
      </c>
      <c r="C35" s="61" t="s">
        <v>11</v>
      </c>
      <c r="D35" s="54">
        <v>9900073150</v>
      </c>
      <c r="E35" s="61" t="s">
        <v>55</v>
      </c>
      <c r="F35" s="72">
        <v>14.48</v>
      </c>
    </row>
    <row r="36" spans="1:6" s="4" customFormat="1" ht="24">
      <c r="A36" s="70" t="s">
        <v>67</v>
      </c>
      <c r="B36" s="61" t="s">
        <v>8</v>
      </c>
      <c r="C36" s="61" t="s">
        <v>11</v>
      </c>
      <c r="D36" s="54">
        <v>9900073150</v>
      </c>
      <c r="E36" s="61" t="s">
        <v>57</v>
      </c>
      <c r="F36" s="72">
        <v>6</v>
      </c>
    </row>
    <row r="37" spans="1:6" s="13" customFormat="1" ht="12" customHeight="1">
      <c r="A37" s="65" t="s">
        <v>26</v>
      </c>
      <c r="B37" s="66" t="s">
        <v>8</v>
      </c>
      <c r="C37" s="66" t="s">
        <v>42</v>
      </c>
      <c r="D37" s="58"/>
      <c r="E37" s="66"/>
      <c r="F37" s="67">
        <f>F38</f>
        <v>108.27</v>
      </c>
    </row>
    <row r="38" spans="1:6" s="49" customFormat="1" ht="12" customHeight="1">
      <c r="A38" s="60" t="s">
        <v>53</v>
      </c>
      <c r="B38" s="61" t="s">
        <v>8</v>
      </c>
      <c r="C38" s="61" t="s">
        <v>42</v>
      </c>
      <c r="D38" s="54">
        <v>9900000000</v>
      </c>
      <c r="E38" s="61"/>
      <c r="F38" s="62">
        <f>F42+F39+F44</f>
        <v>108.27</v>
      </c>
    </row>
    <row r="39" spans="1:6" s="49" customFormat="1" ht="12" customHeight="1">
      <c r="A39" s="60" t="s">
        <v>48</v>
      </c>
      <c r="B39" s="68" t="s">
        <v>8</v>
      </c>
      <c r="C39" s="68" t="s">
        <v>42</v>
      </c>
      <c r="D39" s="54">
        <v>9900009230</v>
      </c>
      <c r="E39" s="61"/>
      <c r="F39" s="64">
        <f>F41+F40</f>
        <v>84.67</v>
      </c>
    </row>
    <row r="40" spans="1:6" s="49" customFormat="1" ht="27" customHeight="1">
      <c r="A40" s="70" t="s">
        <v>67</v>
      </c>
      <c r="B40" s="68" t="s">
        <v>8</v>
      </c>
      <c r="C40" s="68" t="s">
        <v>42</v>
      </c>
      <c r="D40" s="54">
        <v>9900009230</v>
      </c>
      <c r="E40" s="61" t="s">
        <v>57</v>
      </c>
      <c r="F40" s="64">
        <v>39.17</v>
      </c>
    </row>
    <row r="41" spans="1:6" s="49" customFormat="1" ht="12" customHeight="1">
      <c r="A41" s="63" t="s">
        <v>58</v>
      </c>
      <c r="B41" s="68" t="s">
        <v>8</v>
      </c>
      <c r="C41" s="68" t="s">
        <v>42</v>
      </c>
      <c r="D41" s="54">
        <v>9900009230</v>
      </c>
      <c r="E41" s="61" t="s">
        <v>59</v>
      </c>
      <c r="F41" s="64">
        <v>45.5</v>
      </c>
    </row>
    <row r="42" spans="1:6" s="49" customFormat="1" ht="48">
      <c r="A42" s="73" t="s">
        <v>64</v>
      </c>
      <c r="B42" s="68" t="s">
        <v>8</v>
      </c>
      <c r="C42" s="68" t="s">
        <v>42</v>
      </c>
      <c r="D42" s="54">
        <v>9900024030</v>
      </c>
      <c r="E42" s="68"/>
      <c r="F42" s="64">
        <f>F43</f>
        <v>9.3</v>
      </c>
    </row>
    <row r="43" spans="1:6" s="49" customFormat="1" ht="15" customHeight="1">
      <c r="A43" s="74" t="s">
        <v>23</v>
      </c>
      <c r="B43" s="68" t="s">
        <v>8</v>
      </c>
      <c r="C43" s="68" t="s">
        <v>42</v>
      </c>
      <c r="D43" s="54">
        <v>9900024030</v>
      </c>
      <c r="E43" s="68" t="s">
        <v>60</v>
      </c>
      <c r="F43" s="64">
        <v>9.3</v>
      </c>
    </row>
    <row r="44" spans="1:6" s="49" customFormat="1" ht="60">
      <c r="A44" s="73" t="s">
        <v>66</v>
      </c>
      <c r="B44" s="68" t="s">
        <v>8</v>
      </c>
      <c r="C44" s="68" t="s">
        <v>42</v>
      </c>
      <c r="D44" s="54">
        <v>9900024040</v>
      </c>
      <c r="E44" s="68"/>
      <c r="F44" s="64">
        <f>F45</f>
        <v>14.3</v>
      </c>
    </row>
    <row r="45" spans="1:6" s="49" customFormat="1" ht="15" customHeight="1">
      <c r="A45" s="74" t="s">
        <v>23</v>
      </c>
      <c r="B45" s="68" t="s">
        <v>8</v>
      </c>
      <c r="C45" s="68" t="s">
        <v>42</v>
      </c>
      <c r="D45" s="54">
        <v>9900024040</v>
      </c>
      <c r="E45" s="68" t="s">
        <v>60</v>
      </c>
      <c r="F45" s="64">
        <v>14.3</v>
      </c>
    </row>
    <row r="46" spans="1:6" s="4" customFormat="1" ht="24">
      <c r="A46" s="75" t="s">
        <v>49</v>
      </c>
      <c r="B46" s="66" t="s">
        <v>16</v>
      </c>
      <c r="C46" s="66" t="s">
        <v>24</v>
      </c>
      <c r="D46" s="58"/>
      <c r="E46" s="57"/>
      <c r="F46" s="67">
        <f>F47</f>
        <v>10.3</v>
      </c>
    </row>
    <row r="47" spans="1:6" s="4" customFormat="1" ht="24">
      <c r="A47" s="75" t="s">
        <v>50</v>
      </c>
      <c r="B47" s="66" t="s">
        <v>16</v>
      </c>
      <c r="C47" s="66" t="s">
        <v>51</v>
      </c>
      <c r="D47" s="58"/>
      <c r="E47" s="57"/>
      <c r="F47" s="67">
        <f>F48+F50</f>
        <v>10.3</v>
      </c>
    </row>
    <row r="48" spans="1:6" s="4" customFormat="1" ht="36">
      <c r="A48" s="76" t="s">
        <v>89</v>
      </c>
      <c r="B48" s="68" t="s">
        <v>16</v>
      </c>
      <c r="C48" s="68" t="s">
        <v>51</v>
      </c>
      <c r="D48" s="54">
        <v>100000000</v>
      </c>
      <c r="E48" s="61"/>
      <c r="F48" s="64">
        <f>F49</f>
        <v>10</v>
      </c>
    </row>
    <row r="49" spans="1:6" s="4" customFormat="1" ht="24">
      <c r="A49" s="63" t="s">
        <v>67</v>
      </c>
      <c r="B49" s="68" t="s">
        <v>16</v>
      </c>
      <c r="C49" s="68" t="s">
        <v>51</v>
      </c>
      <c r="D49" s="54">
        <v>100000000</v>
      </c>
      <c r="E49" s="61" t="s">
        <v>57</v>
      </c>
      <c r="F49" s="64">
        <v>10</v>
      </c>
    </row>
    <row r="50" spans="1:6" s="4" customFormat="1" ht="18" customHeight="1">
      <c r="A50" s="60" t="s">
        <v>53</v>
      </c>
      <c r="B50" s="68" t="s">
        <v>16</v>
      </c>
      <c r="C50" s="68" t="s">
        <v>51</v>
      </c>
      <c r="D50" s="54">
        <v>9900000000</v>
      </c>
      <c r="E50" s="61"/>
      <c r="F50" s="64">
        <f>F51</f>
        <v>0.3</v>
      </c>
    </row>
    <row r="51" spans="1:6" s="4" customFormat="1" ht="54.75" customHeight="1">
      <c r="A51" s="96" t="s">
        <v>80</v>
      </c>
      <c r="B51" s="68" t="s">
        <v>16</v>
      </c>
      <c r="C51" s="68" t="s">
        <v>51</v>
      </c>
      <c r="D51" s="54">
        <v>9900024070</v>
      </c>
      <c r="E51" s="61"/>
      <c r="F51" s="64">
        <f>F52</f>
        <v>0.3</v>
      </c>
    </row>
    <row r="52" spans="1:6" s="4" customFormat="1" ht="18.75" customHeight="1">
      <c r="A52" s="74" t="s">
        <v>23</v>
      </c>
      <c r="B52" s="68" t="s">
        <v>16</v>
      </c>
      <c r="C52" s="68" t="s">
        <v>51</v>
      </c>
      <c r="D52" s="54">
        <v>9900024070</v>
      </c>
      <c r="E52" s="61" t="s">
        <v>60</v>
      </c>
      <c r="F52" s="64">
        <v>0.3</v>
      </c>
    </row>
    <row r="53" spans="1:6" s="4" customFormat="1" ht="16.5" customHeight="1">
      <c r="A53" s="65" t="s">
        <v>6</v>
      </c>
      <c r="B53" s="66" t="s">
        <v>10</v>
      </c>
      <c r="C53" s="66" t="s">
        <v>24</v>
      </c>
      <c r="D53" s="77"/>
      <c r="E53" s="68"/>
      <c r="F53" s="67">
        <f>F58+F64+F54</f>
        <v>422.98999999999995</v>
      </c>
    </row>
    <row r="54" spans="1:6" s="4" customFormat="1" ht="19.5" customHeight="1">
      <c r="A54" s="65" t="s">
        <v>81</v>
      </c>
      <c r="B54" s="66" t="s">
        <v>10</v>
      </c>
      <c r="C54" s="66" t="s">
        <v>8</v>
      </c>
      <c r="D54" s="77"/>
      <c r="E54" s="68"/>
      <c r="F54" s="67">
        <f>F55</f>
        <v>48.38</v>
      </c>
    </row>
    <row r="55" spans="1:6" s="4" customFormat="1" ht="19.5" customHeight="1">
      <c r="A55" s="60" t="s">
        <v>53</v>
      </c>
      <c r="B55" s="68" t="s">
        <v>10</v>
      </c>
      <c r="C55" s="68" t="s">
        <v>8</v>
      </c>
      <c r="D55" s="54">
        <v>9900000000</v>
      </c>
      <c r="E55" s="68"/>
      <c r="F55" s="64">
        <f>F56</f>
        <v>48.38</v>
      </c>
    </row>
    <row r="56" spans="1:6" s="4" customFormat="1" ht="36">
      <c r="A56" s="97" t="s">
        <v>82</v>
      </c>
      <c r="B56" s="68" t="s">
        <v>10</v>
      </c>
      <c r="C56" s="68" t="s">
        <v>8</v>
      </c>
      <c r="D56" s="54">
        <v>9900009260</v>
      </c>
      <c r="E56" s="68"/>
      <c r="F56" s="64">
        <f>F57</f>
        <v>48.38</v>
      </c>
    </row>
    <row r="57" spans="1:6" s="4" customFormat="1" ht="24">
      <c r="A57" s="63" t="s">
        <v>67</v>
      </c>
      <c r="B57" s="68" t="s">
        <v>10</v>
      </c>
      <c r="C57" s="68" t="s">
        <v>8</v>
      </c>
      <c r="D57" s="54">
        <v>9900009260</v>
      </c>
      <c r="E57" s="68" t="s">
        <v>57</v>
      </c>
      <c r="F57" s="64">
        <v>48.38</v>
      </c>
    </row>
    <row r="58" spans="1:6" s="4" customFormat="1" ht="13.5" customHeight="1">
      <c r="A58" s="65" t="s">
        <v>20</v>
      </c>
      <c r="B58" s="66" t="s">
        <v>10</v>
      </c>
      <c r="C58" s="66" t="s">
        <v>16</v>
      </c>
      <c r="D58" s="58"/>
      <c r="E58" s="66"/>
      <c r="F58" s="67">
        <f>F62+F59</f>
        <v>368.40999999999997</v>
      </c>
    </row>
    <row r="59" spans="1:6" s="4" customFormat="1" ht="24">
      <c r="A59" s="76" t="s">
        <v>91</v>
      </c>
      <c r="B59" s="78" t="s">
        <v>10</v>
      </c>
      <c r="C59" s="78" t="s">
        <v>16</v>
      </c>
      <c r="D59" s="54">
        <v>200000000</v>
      </c>
      <c r="E59" s="78"/>
      <c r="F59" s="79">
        <f>F60+F61</f>
        <v>358.40999999999997</v>
      </c>
    </row>
    <row r="60" spans="1:6" s="4" customFormat="1" ht="48">
      <c r="A60" s="70" t="s">
        <v>54</v>
      </c>
      <c r="B60" s="78" t="s">
        <v>10</v>
      </c>
      <c r="C60" s="78" t="s">
        <v>16</v>
      </c>
      <c r="D60" s="54">
        <v>200000000</v>
      </c>
      <c r="E60" s="78" t="s">
        <v>55</v>
      </c>
      <c r="F60" s="79">
        <v>66.64</v>
      </c>
    </row>
    <row r="61" spans="1:6" s="4" customFormat="1" ht="24">
      <c r="A61" s="63" t="s">
        <v>67</v>
      </c>
      <c r="B61" s="78" t="s">
        <v>10</v>
      </c>
      <c r="C61" s="78" t="s">
        <v>16</v>
      </c>
      <c r="D61" s="54">
        <v>200000000</v>
      </c>
      <c r="E61" s="78" t="s">
        <v>57</v>
      </c>
      <c r="F61" s="79">
        <v>291.77</v>
      </c>
    </row>
    <row r="62" spans="1:6" s="13" customFormat="1" ht="40.5" customHeight="1">
      <c r="A62" s="76" t="s">
        <v>90</v>
      </c>
      <c r="B62" s="78" t="s">
        <v>10</v>
      </c>
      <c r="C62" s="78" t="s">
        <v>16</v>
      </c>
      <c r="D62" s="54">
        <v>300000000</v>
      </c>
      <c r="E62" s="78"/>
      <c r="F62" s="79">
        <f>F63</f>
        <v>10</v>
      </c>
    </row>
    <row r="63" spans="1:6" s="4" customFormat="1" ht="24">
      <c r="A63" s="63" t="s">
        <v>67</v>
      </c>
      <c r="B63" s="78" t="s">
        <v>10</v>
      </c>
      <c r="C63" s="78" t="s">
        <v>16</v>
      </c>
      <c r="D63" s="54">
        <v>300000000</v>
      </c>
      <c r="E63" s="78" t="s">
        <v>57</v>
      </c>
      <c r="F63" s="79">
        <v>10</v>
      </c>
    </row>
    <row r="64" spans="1:6" s="4" customFormat="1" ht="18" customHeight="1">
      <c r="A64" s="80" t="s">
        <v>43</v>
      </c>
      <c r="B64" s="81" t="s">
        <v>10</v>
      </c>
      <c r="C64" s="81" t="s">
        <v>10</v>
      </c>
      <c r="D64" s="82"/>
      <c r="E64" s="78"/>
      <c r="F64" s="83">
        <f>F65</f>
        <v>6.2</v>
      </c>
    </row>
    <row r="65" spans="1:6" s="4" customFormat="1" ht="14.25" customHeight="1">
      <c r="A65" s="60" t="s">
        <v>53</v>
      </c>
      <c r="B65" s="78" t="s">
        <v>10</v>
      </c>
      <c r="C65" s="78" t="s">
        <v>10</v>
      </c>
      <c r="D65" s="54">
        <v>9900000000</v>
      </c>
      <c r="E65" s="78"/>
      <c r="F65" s="79">
        <f>F66</f>
        <v>6.2</v>
      </c>
    </row>
    <row r="66" spans="1:6" s="4" customFormat="1" ht="60">
      <c r="A66" s="84" t="s">
        <v>65</v>
      </c>
      <c r="B66" s="78" t="s">
        <v>10</v>
      </c>
      <c r="C66" s="78" t="s">
        <v>10</v>
      </c>
      <c r="D66" s="54">
        <v>9900024020</v>
      </c>
      <c r="E66" s="78"/>
      <c r="F66" s="79">
        <f>F67</f>
        <v>6.2</v>
      </c>
    </row>
    <row r="67" spans="1:6" s="4" customFormat="1" ht="12.75">
      <c r="A67" s="85" t="s">
        <v>23</v>
      </c>
      <c r="B67" s="78" t="s">
        <v>10</v>
      </c>
      <c r="C67" s="78" t="s">
        <v>10</v>
      </c>
      <c r="D67" s="54">
        <v>9900024020</v>
      </c>
      <c r="E67" s="78" t="s">
        <v>60</v>
      </c>
      <c r="F67" s="79">
        <v>6.2</v>
      </c>
    </row>
    <row r="68" spans="1:6" s="4" customFormat="1" ht="14.25" customHeight="1">
      <c r="A68" s="86" t="s">
        <v>7</v>
      </c>
      <c r="B68" s="81" t="s">
        <v>15</v>
      </c>
      <c r="C68" s="81" t="s">
        <v>24</v>
      </c>
      <c r="D68" s="87"/>
      <c r="E68" s="88"/>
      <c r="F68" s="89">
        <f>F69</f>
        <v>435.49</v>
      </c>
    </row>
    <row r="69" spans="1:6" s="4" customFormat="1" ht="14.25" customHeight="1">
      <c r="A69" s="86" t="s">
        <v>17</v>
      </c>
      <c r="B69" s="90">
        <v>10</v>
      </c>
      <c r="C69" s="90" t="s">
        <v>8</v>
      </c>
      <c r="D69" s="91"/>
      <c r="E69" s="90"/>
      <c r="F69" s="89">
        <f>F70</f>
        <v>435.49</v>
      </c>
    </row>
    <row r="70" spans="1:6" s="17" customFormat="1" ht="15" customHeight="1">
      <c r="A70" s="60" t="s">
        <v>53</v>
      </c>
      <c r="B70" s="92">
        <v>10</v>
      </c>
      <c r="C70" s="92" t="s">
        <v>8</v>
      </c>
      <c r="D70" s="54">
        <v>9900000000</v>
      </c>
      <c r="E70" s="92"/>
      <c r="F70" s="93">
        <f>F71</f>
        <v>435.49</v>
      </c>
    </row>
    <row r="71" spans="1:6" s="17" customFormat="1" ht="36">
      <c r="A71" s="94" t="s">
        <v>62</v>
      </c>
      <c r="B71" s="92" t="s">
        <v>15</v>
      </c>
      <c r="C71" s="92" t="s">
        <v>8</v>
      </c>
      <c r="D71" s="55">
        <v>9900010490</v>
      </c>
      <c r="E71" s="92"/>
      <c r="F71" s="93">
        <f>F72</f>
        <v>435.49</v>
      </c>
    </row>
    <row r="72" spans="1:7" ht="18.75" customHeight="1">
      <c r="A72" s="95" t="s">
        <v>61</v>
      </c>
      <c r="B72" s="92" t="s">
        <v>15</v>
      </c>
      <c r="C72" s="92" t="s">
        <v>8</v>
      </c>
      <c r="D72" s="55">
        <v>9900010490</v>
      </c>
      <c r="E72" s="92">
        <v>300</v>
      </c>
      <c r="F72" s="93">
        <v>435.49</v>
      </c>
      <c r="G72" t="s">
        <v>94</v>
      </c>
    </row>
  </sheetData>
  <sheetProtection/>
  <mergeCells count="12">
    <mergeCell ref="A11:F11"/>
    <mergeCell ref="A3:F3"/>
    <mergeCell ref="D14:F14"/>
    <mergeCell ref="A1:F1"/>
    <mergeCell ref="A2:F2"/>
    <mergeCell ref="A4:F4"/>
    <mergeCell ref="A5:F5"/>
    <mergeCell ref="B6:F6"/>
    <mergeCell ref="A12:F12"/>
    <mergeCell ref="A8:F8"/>
    <mergeCell ref="A9:F9"/>
    <mergeCell ref="A10:F10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SheetLayoutView="100" zoomScalePageLayoutView="0" workbookViewId="0" topLeftCell="A1">
      <selection activeCell="A8" sqref="A8:G8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375" style="0" customWidth="1"/>
    <col min="6" max="6" width="3.875" style="0" customWidth="1"/>
    <col min="7" max="7" width="9.25390625" style="0" customWidth="1"/>
    <col min="8" max="8" width="2.625" style="0" customWidth="1"/>
  </cols>
  <sheetData>
    <row r="1" spans="1:7" s="1" customFormat="1" ht="11.25">
      <c r="A1" s="100" t="s">
        <v>97</v>
      </c>
      <c r="B1" s="100"/>
      <c r="C1" s="100"/>
      <c r="D1" s="100"/>
      <c r="E1" s="100"/>
      <c r="F1" s="100"/>
      <c r="G1" s="100"/>
    </row>
    <row r="2" spans="1:7" s="1" customFormat="1" ht="11.25">
      <c r="A2" s="100" t="s">
        <v>46</v>
      </c>
      <c r="B2" s="100"/>
      <c r="C2" s="100"/>
      <c r="D2" s="100"/>
      <c r="E2" s="100"/>
      <c r="F2" s="100"/>
      <c r="G2" s="100"/>
    </row>
    <row r="3" spans="1:7" s="1" customFormat="1" ht="11.25">
      <c r="A3" s="100" t="s">
        <v>95</v>
      </c>
      <c r="B3" s="100"/>
      <c r="C3" s="100"/>
      <c r="D3" s="100"/>
      <c r="E3" s="100"/>
      <c r="F3" s="100"/>
      <c r="G3" s="100"/>
    </row>
    <row r="4" spans="1:7" s="1" customFormat="1" ht="11.25">
      <c r="A4" s="100" t="s">
        <v>84</v>
      </c>
      <c r="B4" s="100"/>
      <c r="C4" s="100"/>
      <c r="D4" s="100"/>
      <c r="E4" s="100"/>
      <c r="F4" s="100"/>
      <c r="G4" s="100"/>
    </row>
    <row r="5" spans="1:7" s="1" customFormat="1" ht="11.25">
      <c r="A5" s="100" t="s">
        <v>83</v>
      </c>
      <c r="B5" s="100"/>
      <c r="C5" s="100"/>
      <c r="D5" s="100"/>
      <c r="E5" s="100"/>
      <c r="F5" s="100"/>
      <c r="G5" s="100"/>
    </row>
    <row r="6" spans="1:8" s="1" customFormat="1" ht="12.75" customHeight="1">
      <c r="A6" s="100" t="s">
        <v>99</v>
      </c>
      <c r="B6" s="100"/>
      <c r="C6" s="100"/>
      <c r="D6" s="100"/>
      <c r="E6" s="100"/>
      <c r="F6" s="100"/>
      <c r="G6" s="100"/>
      <c r="H6" s="52"/>
    </row>
    <row r="7" spans="1:8" s="1" customFormat="1" ht="12.75" customHeight="1">
      <c r="A7" s="2"/>
      <c r="B7" s="2"/>
      <c r="C7" s="2"/>
      <c r="D7" s="2"/>
      <c r="E7" s="2"/>
      <c r="F7" s="2"/>
      <c r="G7" s="2"/>
      <c r="H7" s="52"/>
    </row>
    <row r="8" spans="1:8" s="1" customFormat="1" ht="12.75" customHeight="1">
      <c r="A8" s="100" t="s">
        <v>96</v>
      </c>
      <c r="B8" s="100"/>
      <c r="C8" s="100"/>
      <c r="D8" s="100"/>
      <c r="E8" s="100"/>
      <c r="F8" s="100"/>
      <c r="G8" s="100"/>
      <c r="H8" s="52"/>
    </row>
    <row r="9" spans="1:8" s="1" customFormat="1" ht="12.75" customHeight="1">
      <c r="A9" s="100" t="s">
        <v>46</v>
      </c>
      <c r="B9" s="100"/>
      <c r="C9" s="100"/>
      <c r="D9" s="100"/>
      <c r="E9" s="100"/>
      <c r="F9" s="100"/>
      <c r="G9" s="100"/>
      <c r="H9" s="52"/>
    </row>
    <row r="10" spans="1:8" s="1" customFormat="1" ht="12.75" customHeight="1">
      <c r="A10" s="100" t="s">
        <v>84</v>
      </c>
      <c r="B10" s="100"/>
      <c r="C10" s="100"/>
      <c r="D10" s="100"/>
      <c r="E10" s="100"/>
      <c r="F10" s="100"/>
      <c r="G10" s="100"/>
      <c r="H10" s="52"/>
    </row>
    <row r="11" spans="1:7" ht="12.75">
      <c r="A11" s="100" t="s">
        <v>83</v>
      </c>
      <c r="B11" s="100"/>
      <c r="C11" s="100"/>
      <c r="D11" s="100"/>
      <c r="E11" s="100"/>
      <c r="F11" s="100"/>
      <c r="G11" s="100"/>
    </row>
    <row r="12" spans="1:7" ht="30.75" customHeight="1">
      <c r="A12" s="102" t="s">
        <v>86</v>
      </c>
      <c r="B12" s="102"/>
      <c r="C12" s="102"/>
      <c r="D12" s="102"/>
      <c r="E12" s="102"/>
      <c r="F12" s="102"/>
      <c r="G12" s="102"/>
    </row>
    <row r="13" spans="1:7" s="1" customFormat="1" ht="11.25">
      <c r="A13" s="2"/>
      <c r="B13" s="2"/>
      <c r="C13" s="2"/>
      <c r="D13" s="2"/>
      <c r="E13" s="2"/>
      <c r="F13" s="2"/>
      <c r="G13" s="2"/>
    </row>
    <row r="14" spans="5:7" s="1" customFormat="1" ht="12.75" customHeight="1">
      <c r="E14" s="99"/>
      <c r="F14" s="99"/>
      <c r="G14" s="99"/>
    </row>
    <row r="15" spans="1:7" ht="39.75" customHeight="1">
      <c r="A15" s="20" t="s">
        <v>22</v>
      </c>
      <c r="B15" s="48" t="s">
        <v>12</v>
      </c>
      <c r="C15" s="48" t="s">
        <v>13</v>
      </c>
      <c r="D15" s="48" t="s">
        <v>2</v>
      </c>
      <c r="E15" s="48" t="s">
        <v>3</v>
      </c>
      <c r="F15" s="48" t="s">
        <v>4</v>
      </c>
      <c r="G15" s="18" t="s">
        <v>45</v>
      </c>
    </row>
    <row r="16" spans="1:7" ht="12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</row>
    <row r="17" spans="1:7" ht="20.25" customHeight="1">
      <c r="A17" s="7" t="s">
        <v>47</v>
      </c>
      <c r="B17" s="5" t="s">
        <v>25</v>
      </c>
      <c r="C17" s="18"/>
      <c r="D17" s="18"/>
      <c r="E17" s="18"/>
      <c r="F17" s="18"/>
      <c r="G17" s="21">
        <f>G18+G53+G68+G46</f>
        <v>4851.29</v>
      </c>
    </row>
    <row r="18" spans="1:7" s="17" customFormat="1" ht="21" customHeight="1">
      <c r="A18" s="56" t="s">
        <v>5</v>
      </c>
      <c r="B18" s="8"/>
      <c r="C18" s="57" t="s">
        <v>8</v>
      </c>
      <c r="D18" s="57" t="s">
        <v>24</v>
      </c>
      <c r="E18" s="58"/>
      <c r="F18" s="57"/>
      <c r="G18" s="59">
        <f>G19+G23+G37</f>
        <v>3982.51</v>
      </c>
    </row>
    <row r="19" spans="1:7" s="17" customFormat="1" ht="24">
      <c r="A19" s="56" t="s">
        <v>18</v>
      </c>
      <c r="B19" s="8"/>
      <c r="C19" s="57" t="s">
        <v>8</v>
      </c>
      <c r="D19" s="57" t="s">
        <v>9</v>
      </c>
      <c r="E19" s="58"/>
      <c r="F19" s="57"/>
      <c r="G19" s="59">
        <f>G20</f>
        <v>778.83</v>
      </c>
    </row>
    <row r="20" spans="1:7" ht="15.75" customHeight="1">
      <c r="A20" s="60" t="s">
        <v>53</v>
      </c>
      <c r="B20" s="9"/>
      <c r="C20" s="61" t="s">
        <v>8</v>
      </c>
      <c r="D20" s="61" t="s">
        <v>9</v>
      </c>
      <c r="E20" s="54">
        <v>9900000000</v>
      </c>
      <c r="F20" s="61"/>
      <c r="G20" s="62">
        <f>G21</f>
        <v>778.83</v>
      </c>
    </row>
    <row r="21" spans="1:7" ht="15.75" customHeight="1">
      <c r="A21" s="60" t="s">
        <v>21</v>
      </c>
      <c r="B21" s="9"/>
      <c r="C21" s="61" t="s">
        <v>8</v>
      </c>
      <c r="D21" s="61" t="s">
        <v>9</v>
      </c>
      <c r="E21" s="54" t="s">
        <v>79</v>
      </c>
      <c r="F21" s="61"/>
      <c r="G21" s="62">
        <f>G22</f>
        <v>778.83</v>
      </c>
    </row>
    <row r="22" spans="1:7" s="4" customFormat="1" ht="48">
      <c r="A22" s="63" t="s">
        <v>54</v>
      </c>
      <c r="B22" s="6"/>
      <c r="C22" s="61" t="s">
        <v>8</v>
      </c>
      <c r="D22" s="61" t="s">
        <v>9</v>
      </c>
      <c r="E22" s="54" t="s">
        <v>79</v>
      </c>
      <c r="F22" s="61" t="s">
        <v>55</v>
      </c>
      <c r="G22" s="64">
        <v>778.83</v>
      </c>
    </row>
    <row r="23" spans="1:7" s="13" customFormat="1" ht="36">
      <c r="A23" s="65" t="s">
        <v>19</v>
      </c>
      <c r="B23" s="12"/>
      <c r="C23" s="66" t="s">
        <v>8</v>
      </c>
      <c r="D23" s="66" t="s">
        <v>11</v>
      </c>
      <c r="E23" s="58"/>
      <c r="F23" s="66"/>
      <c r="G23" s="67">
        <f>G24</f>
        <v>3095.4100000000003</v>
      </c>
    </row>
    <row r="24" spans="1:7" s="4" customFormat="1" ht="15.75" customHeight="1">
      <c r="A24" s="60" t="s">
        <v>53</v>
      </c>
      <c r="B24" s="10"/>
      <c r="C24" s="61" t="s">
        <v>8</v>
      </c>
      <c r="D24" s="61" t="s">
        <v>11</v>
      </c>
      <c r="E24" s="54">
        <v>9900000000</v>
      </c>
      <c r="F24" s="61"/>
      <c r="G24" s="62">
        <f>G25+G29+G31+G34</f>
        <v>3095.4100000000003</v>
      </c>
    </row>
    <row r="25" spans="1:7" s="4" customFormat="1" ht="24">
      <c r="A25" s="60" t="s">
        <v>56</v>
      </c>
      <c r="B25" s="10"/>
      <c r="C25" s="68" t="s">
        <v>8</v>
      </c>
      <c r="D25" s="68" t="s">
        <v>11</v>
      </c>
      <c r="E25" s="54">
        <v>9900002040</v>
      </c>
      <c r="F25" s="68"/>
      <c r="G25" s="64">
        <f>G26+G27+G28</f>
        <v>2909.9300000000003</v>
      </c>
    </row>
    <row r="26" spans="1:7" s="4" customFormat="1" ht="48">
      <c r="A26" s="63" t="s">
        <v>54</v>
      </c>
      <c r="B26" s="6"/>
      <c r="C26" s="61" t="s">
        <v>8</v>
      </c>
      <c r="D26" s="61" t="s">
        <v>11</v>
      </c>
      <c r="E26" s="54">
        <v>9900002040</v>
      </c>
      <c r="F26" s="61" t="s">
        <v>55</v>
      </c>
      <c r="G26" s="64">
        <v>2030.89</v>
      </c>
    </row>
    <row r="27" spans="1:7" s="4" customFormat="1" ht="24">
      <c r="A27" s="63" t="s">
        <v>67</v>
      </c>
      <c r="B27" s="6"/>
      <c r="C27" s="61" t="s">
        <v>8</v>
      </c>
      <c r="D27" s="61" t="s">
        <v>11</v>
      </c>
      <c r="E27" s="54">
        <v>9900002040</v>
      </c>
      <c r="F27" s="61" t="s">
        <v>57</v>
      </c>
      <c r="G27" s="64">
        <v>875.04</v>
      </c>
    </row>
    <row r="28" spans="1:7" s="4" customFormat="1" ht="17.25" customHeight="1">
      <c r="A28" s="63" t="s">
        <v>58</v>
      </c>
      <c r="B28" s="6"/>
      <c r="C28" s="61" t="s">
        <v>8</v>
      </c>
      <c r="D28" s="61" t="s">
        <v>11</v>
      </c>
      <c r="E28" s="54">
        <v>9900002040</v>
      </c>
      <c r="F28" s="61" t="s">
        <v>59</v>
      </c>
      <c r="G28" s="64">
        <v>4</v>
      </c>
    </row>
    <row r="29" spans="1:7" s="4" customFormat="1" ht="24">
      <c r="A29" s="69" t="s">
        <v>44</v>
      </c>
      <c r="B29" s="6"/>
      <c r="C29" s="61" t="s">
        <v>8</v>
      </c>
      <c r="D29" s="61" t="s">
        <v>11</v>
      </c>
      <c r="E29" s="54">
        <v>9900051180</v>
      </c>
      <c r="F29" s="68"/>
      <c r="G29" s="64">
        <f>G30</f>
        <v>148.7</v>
      </c>
    </row>
    <row r="30" spans="1:7" s="4" customFormat="1" ht="48">
      <c r="A30" s="70" t="s">
        <v>54</v>
      </c>
      <c r="B30" s="11"/>
      <c r="C30" s="61" t="s">
        <v>8</v>
      </c>
      <c r="D30" s="61" t="s">
        <v>11</v>
      </c>
      <c r="E30" s="54">
        <v>9900051180</v>
      </c>
      <c r="F30" s="61" t="s">
        <v>55</v>
      </c>
      <c r="G30" s="64">
        <v>148.7</v>
      </c>
    </row>
    <row r="31" spans="1:7" s="4" customFormat="1" ht="24">
      <c r="A31" s="71" t="s">
        <v>63</v>
      </c>
      <c r="B31" s="11"/>
      <c r="C31" s="68" t="s">
        <v>8</v>
      </c>
      <c r="D31" s="68" t="s">
        <v>11</v>
      </c>
      <c r="E31" s="54">
        <v>9900059300</v>
      </c>
      <c r="F31" s="68"/>
      <c r="G31" s="64">
        <f>G32+G33</f>
        <v>16.3</v>
      </c>
    </row>
    <row r="32" spans="1:7" s="13" customFormat="1" ht="48">
      <c r="A32" s="70" t="s">
        <v>54</v>
      </c>
      <c r="B32" s="12"/>
      <c r="C32" s="68" t="s">
        <v>8</v>
      </c>
      <c r="D32" s="68" t="s">
        <v>11</v>
      </c>
      <c r="E32" s="54">
        <v>9900059300</v>
      </c>
      <c r="F32" s="61" t="s">
        <v>55</v>
      </c>
      <c r="G32" s="64">
        <v>13.3</v>
      </c>
    </row>
    <row r="33" spans="1:7" s="49" customFormat="1" ht="24">
      <c r="A33" s="70" t="s">
        <v>67</v>
      </c>
      <c r="B33" s="11"/>
      <c r="C33" s="68" t="s">
        <v>8</v>
      </c>
      <c r="D33" s="68" t="s">
        <v>11</v>
      </c>
      <c r="E33" s="54">
        <v>9900059300</v>
      </c>
      <c r="F33" s="61" t="s">
        <v>57</v>
      </c>
      <c r="G33" s="64">
        <v>3</v>
      </c>
    </row>
    <row r="34" spans="1:7" s="49" customFormat="1" ht="62.25" customHeight="1">
      <c r="A34" s="98" t="s">
        <v>92</v>
      </c>
      <c r="B34" s="11"/>
      <c r="C34" s="61" t="s">
        <v>8</v>
      </c>
      <c r="D34" s="61" t="s">
        <v>11</v>
      </c>
      <c r="E34" s="54">
        <v>9900073150</v>
      </c>
      <c r="F34" s="61"/>
      <c r="G34" s="72">
        <f>G35+G36</f>
        <v>20.48</v>
      </c>
    </row>
    <row r="35" spans="1:7" s="49" customFormat="1" ht="48">
      <c r="A35" s="70" t="s">
        <v>54</v>
      </c>
      <c r="B35" s="11"/>
      <c r="C35" s="61" t="s">
        <v>8</v>
      </c>
      <c r="D35" s="61" t="s">
        <v>11</v>
      </c>
      <c r="E35" s="54">
        <v>9900073150</v>
      </c>
      <c r="F35" s="61" t="s">
        <v>55</v>
      </c>
      <c r="G35" s="72">
        <v>14.48</v>
      </c>
    </row>
    <row r="36" spans="1:7" s="49" customFormat="1" ht="24">
      <c r="A36" s="70" t="s">
        <v>67</v>
      </c>
      <c r="B36" s="11"/>
      <c r="C36" s="61" t="s">
        <v>8</v>
      </c>
      <c r="D36" s="61" t="s">
        <v>11</v>
      </c>
      <c r="E36" s="54">
        <v>9900073150</v>
      </c>
      <c r="F36" s="61" t="s">
        <v>57</v>
      </c>
      <c r="G36" s="72">
        <v>6</v>
      </c>
    </row>
    <row r="37" spans="1:7" s="4" customFormat="1" ht="16.5" customHeight="1">
      <c r="A37" s="65" t="s">
        <v>26</v>
      </c>
      <c r="B37" s="11"/>
      <c r="C37" s="66" t="s">
        <v>8</v>
      </c>
      <c r="D37" s="66" t="s">
        <v>42</v>
      </c>
      <c r="E37" s="58"/>
      <c r="F37" s="66"/>
      <c r="G37" s="67">
        <f>G38</f>
        <v>108.27</v>
      </c>
    </row>
    <row r="38" spans="1:7" s="4" customFormat="1" ht="16.5" customHeight="1">
      <c r="A38" s="60" t="s">
        <v>53</v>
      </c>
      <c r="B38" s="11"/>
      <c r="C38" s="61" t="s">
        <v>8</v>
      </c>
      <c r="D38" s="61" t="s">
        <v>42</v>
      </c>
      <c r="E38" s="54">
        <v>9900000000</v>
      </c>
      <c r="F38" s="61"/>
      <c r="G38" s="62">
        <f>G42+G39+G44</f>
        <v>108.27</v>
      </c>
    </row>
    <row r="39" spans="1:7" s="13" customFormat="1" ht="16.5" customHeight="1">
      <c r="A39" s="60" t="s">
        <v>48</v>
      </c>
      <c r="B39" s="12"/>
      <c r="C39" s="68" t="s">
        <v>8</v>
      </c>
      <c r="D39" s="68" t="s">
        <v>42</v>
      </c>
      <c r="E39" s="54">
        <v>9900009230</v>
      </c>
      <c r="F39" s="61"/>
      <c r="G39" s="64">
        <f>G41+G40</f>
        <v>84.67</v>
      </c>
    </row>
    <row r="40" spans="1:7" s="13" customFormat="1" ht="24">
      <c r="A40" s="70" t="s">
        <v>67</v>
      </c>
      <c r="B40" s="12"/>
      <c r="C40" s="68" t="s">
        <v>8</v>
      </c>
      <c r="D40" s="68" t="s">
        <v>42</v>
      </c>
      <c r="E40" s="54">
        <v>9900009230</v>
      </c>
      <c r="F40" s="61" t="s">
        <v>57</v>
      </c>
      <c r="G40" s="64">
        <v>39.17</v>
      </c>
    </row>
    <row r="41" spans="1:7" s="13" customFormat="1" ht="15" customHeight="1">
      <c r="A41" s="63" t="s">
        <v>58</v>
      </c>
      <c r="B41" s="11"/>
      <c r="C41" s="68" t="s">
        <v>8</v>
      </c>
      <c r="D41" s="68" t="s">
        <v>42</v>
      </c>
      <c r="E41" s="54">
        <v>9900009230</v>
      </c>
      <c r="F41" s="61" t="s">
        <v>59</v>
      </c>
      <c r="G41" s="64">
        <v>45.5</v>
      </c>
    </row>
    <row r="42" spans="1:7" s="4" customFormat="1" ht="51.75" customHeight="1">
      <c r="A42" s="73" t="s">
        <v>64</v>
      </c>
      <c r="B42" s="11"/>
      <c r="C42" s="68" t="s">
        <v>8</v>
      </c>
      <c r="D42" s="68" t="s">
        <v>42</v>
      </c>
      <c r="E42" s="54">
        <v>9900024030</v>
      </c>
      <c r="F42" s="68"/>
      <c r="G42" s="64">
        <f>G43</f>
        <v>9.3</v>
      </c>
    </row>
    <row r="43" spans="1:7" s="4" customFormat="1" ht="16.5" customHeight="1">
      <c r="A43" s="74" t="s">
        <v>23</v>
      </c>
      <c r="B43" s="11"/>
      <c r="C43" s="68" t="s">
        <v>8</v>
      </c>
      <c r="D43" s="68" t="s">
        <v>42</v>
      </c>
      <c r="E43" s="54">
        <v>9900024030</v>
      </c>
      <c r="F43" s="68" t="s">
        <v>60</v>
      </c>
      <c r="G43" s="64">
        <v>9.3</v>
      </c>
    </row>
    <row r="44" spans="1:7" s="4" customFormat="1" ht="64.5" customHeight="1">
      <c r="A44" s="73" t="s">
        <v>66</v>
      </c>
      <c r="B44" s="11"/>
      <c r="C44" s="68" t="s">
        <v>8</v>
      </c>
      <c r="D44" s="68" t="s">
        <v>42</v>
      </c>
      <c r="E44" s="54">
        <v>9900024040</v>
      </c>
      <c r="F44" s="68"/>
      <c r="G44" s="64">
        <f>G45</f>
        <v>14.3</v>
      </c>
    </row>
    <row r="45" spans="1:7" s="4" customFormat="1" ht="20.25" customHeight="1">
      <c r="A45" s="74" t="s">
        <v>23</v>
      </c>
      <c r="B45" s="11"/>
      <c r="C45" s="68" t="s">
        <v>8</v>
      </c>
      <c r="D45" s="68" t="s">
        <v>42</v>
      </c>
      <c r="E45" s="54">
        <v>9900024040</v>
      </c>
      <c r="F45" s="68" t="s">
        <v>60</v>
      </c>
      <c r="G45" s="64">
        <v>14.3</v>
      </c>
    </row>
    <row r="46" spans="1:7" s="4" customFormat="1" ht="23.25" customHeight="1">
      <c r="A46" s="75" t="s">
        <v>49</v>
      </c>
      <c r="B46" s="11"/>
      <c r="C46" s="66" t="s">
        <v>16</v>
      </c>
      <c r="D46" s="66" t="s">
        <v>24</v>
      </c>
      <c r="E46" s="58"/>
      <c r="F46" s="57"/>
      <c r="G46" s="67">
        <f>G47</f>
        <v>10.3</v>
      </c>
    </row>
    <row r="47" spans="1:7" s="4" customFormat="1" ht="24">
      <c r="A47" s="75" t="s">
        <v>50</v>
      </c>
      <c r="B47" s="11"/>
      <c r="C47" s="66" t="s">
        <v>16</v>
      </c>
      <c r="D47" s="66" t="s">
        <v>51</v>
      </c>
      <c r="E47" s="58"/>
      <c r="F47" s="57"/>
      <c r="G47" s="67">
        <f>G48+G50</f>
        <v>10.3</v>
      </c>
    </row>
    <row r="48" spans="1:7" s="4" customFormat="1" ht="36">
      <c r="A48" s="76" t="s">
        <v>89</v>
      </c>
      <c r="B48" s="11"/>
      <c r="C48" s="68" t="s">
        <v>16</v>
      </c>
      <c r="D48" s="68" t="s">
        <v>51</v>
      </c>
      <c r="E48" s="54">
        <v>100000000</v>
      </c>
      <c r="F48" s="61"/>
      <c r="G48" s="64">
        <f>G49</f>
        <v>10</v>
      </c>
    </row>
    <row r="49" spans="1:7" s="4" customFormat="1" ht="24">
      <c r="A49" s="63" t="s">
        <v>67</v>
      </c>
      <c r="B49" s="11"/>
      <c r="C49" s="68" t="s">
        <v>16</v>
      </c>
      <c r="D49" s="68" t="s">
        <v>51</v>
      </c>
      <c r="E49" s="54">
        <v>100000000</v>
      </c>
      <c r="F49" s="61" t="s">
        <v>57</v>
      </c>
      <c r="G49" s="64">
        <v>10</v>
      </c>
    </row>
    <row r="50" spans="1:7" s="4" customFormat="1" ht="14.25" customHeight="1">
      <c r="A50" s="60" t="s">
        <v>53</v>
      </c>
      <c r="B50" s="11"/>
      <c r="C50" s="68" t="s">
        <v>16</v>
      </c>
      <c r="D50" s="68" t="s">
        <v>51</v>
      </c>
      <c r="E50" s="54">
        <v>9900000000</v>
      </c>
      <c r="F50" s="61"/>
      <c r="G50" s="64">
        <f>G51</f>
        <v>0.3</v>
      </c>
    </row>
    <row r="51" spans="1:7" s="4" customFormat="1" ht="58.5" customHeight="1">
      <c r="A51" s="96" t="s">
        <v>80</v>
      </c>
      <c r="B51" s="11"/>
      <c r="C51" s="68" t="s">
        <v>16</v>
      </c>
      <c r="D51" s="68" t="s">
        <v>51</v>
      </c>
      <c r="E51" s="54">
        <v>9900024070</v>
      </c>
      <c r="F51" s="61"/>
      <c r="G51" s="64">
        <f>G52</f>
        <v>0.3</v>
      </c>
    </row>
    <row r="52" spans="1:7" s="4" customFormat="1" ht="19.5" customHeight="1">
      <c r="A52" s="74" t="s">
        <v>23</v>
      </c>
      <c r="B52" s="11"/>
      <c r="C52" s="68" t="s">
        <v>16</v>
      </c>
      <c r="D52" s="68" t="s">
        <v>51</v>
      </c>
      <c r="E52" s="54">
        <v>9900024070</v>
      </c>
      <c r="F52" s="61" t="s">
        <v>60</v>
      </c>
      <c r="G52" s="64">
        <v>0.3</v>
      </c>
    </row>
    <row r="53" spans="1:7" s="4" customFormat="1" ht="14.25" customHeight="1">
      <c r="A53" s="65" t="s">
        <v>6</v>
      </c>
      <c r="B53" s="11"/>
      <c r="C53" s="66" t="s">
        <v>10</v>
      </c>
      <c r="D53" s="66" t="s">
        <v>24</v>
      </c>
      <c r="E53" s="77"/>
      <c r="F53" s="68"/>
      <c r="G53" s="67">
        <f>G58+G64+G54</f>
        <v>422.98999999999995</v>
      </c>
    </row>
    <row r="54" spans="1:7" s="4" customFormat="1" ht="14.25" customHeight="1">
      <c r="A54" s="65" t="s">
        <v>81</v>
      </c>
      <c r="B54" s="11"/>
      <c r="C54" s="66" t="s">
        <v>10</v>
      </c>
      <c r="D54" s="66" t="s">
        <v>8</v>
      </c>
      <c r="E54" s="77"/>
      <c r="F54" s="68"/>
      <c r="G54" s="67">
        <f>G55</f>
        <v>48.38</v>
      </c>
    </row>
    <row r="55" spans="1:7" s="4" customFormat="1" ht="14.25" customHeight="1">
      <c r="A55" s="60" t="s">
        <v>53</v>
      </c>
      <c r="B55" s="11"/>
      <c r="C55" s="68" t="s">
        <v>10</v>
      </c>
      <c r="D55" s="68" t="s">
        <v>8</v>
      </c>
      <c r="E55" s="54">
        <v>9900000000</v>
      </c>
      <c r="F55" s="68"/>
      <c r="G55" s="64">
        <f>G56</f>
        <v>48.38</v>
      </c>
    </row>
    <row r="56" spans="1:7" s="4" customFormat="1" ht="14.25" customHeight="1">
      <c r="A56" s="97" t="s">
        <v>82</v>
      </c>
      <c r="B56" s="11"/>
      <c r="C56" s="68" t="s">
        <v>10</v>
      </c>
      <c r="D56" s="68" t="s">
        <v>8</v>
      </c>
      <c r="E56" s="54">
        <v>9900009260</v>
      </c>
      <c r="F56" s="68"/>
      <c r="G56" s="64">
        <f>G57</f>
        <v>48.38</v>
      </c>
    </row>
    <row r="57" spans="1:7" s="4" customFormat="1" ht="24">
      <c r="A57" s="63" t="s">
        <v>67</v>
      </c>
      <c r="B57" s="11"/>
      <c r="C57" s="68" t="s">
        <v>10</v>
      </c>
      <c r="D57" s="68" t="s">
        <v>8</v>
      </c>
      <c r="E57" s="54">
        <v>9900009260</v>
      </c>
      <c r="F57" s="68" t="s">
        <v>57</v>
      </c>
      <c r="G57" s="64">
        <v>48.38</v>
      </c>
    </row>
    <row r="58" spans="1:7" s="4" customFormat="1" ht="15.75" customHeight="1">
      <c r="A58" s="65" t="s">
        <v>20</v>
      </c>
      <c r="B58" s="11"/>
      <c r="C58" s="66" t="s">
        <v>10</v>
      </c>
      <c r="D58" s="66" t="s">
        <v>16</v>
      </c>
      <c r="E58" s="58"/>
      <c r="F58" s="66"/>
      <c r="G58" s="67">
        <f>G62+G59</f>
        <v>368.40999999999997</v>
      </c>
    </row>
    <row r="59" spans="1:7" s="4" customFormat="1" ht="30.75" customHeight="1">
      <c r="A59" s="76" t="s">
        <v>91</v>
      </c>
      <c r="B59" s="12"/>
      <c r="C59" s="78" t="s">
        <v>10</v>
      </c>
      <c r="D59" s="78" t="s">
        <v>16</v>
      </c>
      <c r="E59" s="54">
        <v>200000000</v>
      </c>
      <c r="F59" s="78"/>
      <c r="G59" s="79">
        <f>G60+G61</f>
        <v>358.40999999999997</v>
      </c>
    </row>
    <row r="60" spans="1:7" s="13" customFormat="1" ht="48">
      <c r="A60" s="70" t="s">
        <v>54</v>
      </c>
      <c r="B60" s="12"/>
      <c r="C60" s="78" t="s">
        <v>10</v>
      </c>
      <c r="D60" s="78" t="s">
        <v>16</v>
      </c>
      <c r="E60" s="54">
        <v>200000000</v>
      </c>
      <c r="F60" s="78" t="s">
        <v>55</v>
      </c>
      <c r="G60" s="79">
        <v>66.64</v>
      </c>
    </row>
    <row r="61" spans="1:7" s="13" customFormat="1" ht="24">
      <c r="A61" s="63" t="s">
        <v>67</v>
      </c>
      <c r="B61" s="12"/>
      <c r="C61" s="78" t="s">
        <v>10</v>
      </c>
      <c r="D61" s="78" t="s">
        <v>16</v>
      </c>
      <c r="E61" s="54">
        <v>200000000</v>
      </c>
      <c r="F61" s="78" t="s">
        <v>57</v>
      </c>
      <c r="G61" s="79">
        <v>291.77</v>
      </c>
    </row>
    <row r="62" spans="1:7" s="4" customFormat="1" ht="36">
      <c r="A62" s="76" t="s">
        <v>90</v>
      </c>
      <c r="B62" s="11"/>
      <c r="C62" s="78" t="s">
        <v>10</v>
      </c>
      <c r="D62" s="78" t="s">
        <v>16</v>
      </c>
      <c r="E62" s="54">
        <v>300000000</v>
      </c>
      <c r="F62" s="78"/>
      <c r="G62" s="79">
        <f>G63</f>
        <v>10</v>
      </c>
    </row>
    <row r="63" spans="1:7" s="4" customFormat="1" ht="24">
      <c r="A63" s="63" t="s">
        <v>67</v>
      </c>
      <c r="B63" s="14"/>
      <c r="C63" s="78" t="s">
        <v>10</v>
      </c>
      <c r="D63" s="78" t="s">
        <v>16</v>
      </c>
      <c r="E63" s="54">
        <v>300000000</v>
      </c>
      <c r="F63" s="78" t="s">
        <v>57</v>
      </c>
      <c r="G63" s="79">
        <v>10</v>
      </c>
    </row>
    <row r="64" spans="1:7" s="4" customFormat="1" ht="19.5" customHeight="1">
      <c r="A64" s="80" t="s">
        <v>43</v>
      </c>
      <c r="B64" s="51"/>
      <c r="C64" s="81" t="s">
        <v>10</v>
      </c>
      <c r="D64" s="81" t="s">
        <v>10</v>
      </c>
      <c r="E64" s="82"/>
      <c r="F64" s="78"/>
      <c r="G64" s="83">
        <f>G65</f>
        <v>6.2</v>
      </c>
    </row>
    <row r="65" spans="1:7" s="4" customFormat="1" ht="17.25" customHeight="1">
      <c r="A65" s="60" t="s">
        <v>53</v>
      </c>
      <c r="B65" s="11"/>
      <c r="C65" s="78" t="s">
        <v>10</v>
      </c>
      <c r="D65" s="78" t="s">
        <v>10</v>
      </c>
      <c r="E65" s="54">
        <v>9900000000</v>
      </c>
      <c r="F65" s="78"/>
      <c r="G65" s="79">
        <f>G66</f>
        <v>6.2</v>
      </c>
    </row>
    <row r="66" spans="1:7" s="4" customFormat="1" ht="60">
      <c r="A66" s="84" t="s">
        <v>65</v>
      </c>
      <c r="B66" s="11"/>
      <c r="C66" s="78" t="s">
        <v>10</v>
      </c>
      <c r="D66" s="78" t="s">
        <v>10</v>
      </c>
      <c r="E66" s="54">
        <v>9900024020</v>
      </c>
      <c r="F66" s="78"/>
      <c r="G66" s="79">
        <f>G67</f>
        <v>6.2</v>
      </c>
    </row>
    <row r="67" spans="1:7" s="4" customFormat="1" ht="12.75">
      <c r="A67" s="85" t="s">
        <v>23</v>
      </c>
      <c r="B67" s="19"/>
      <c r="C67" s="78" t="s">
        <v>10</v>
      </c>
      <c r="D67" s="78" t="s">
        <v>10</v>
      </c>
      <c r="E67" s="54">
        <v>9900024020</v>
      </c>
      <c r="F67" s="78" t="s">
        <v>60</v>
      </c>
      <c r="G67" s="79">
        <v>6.2</v>
      </c>
    </row>
    <row r="68" spans="1:7" s="4" customFormat="1" ht="12.75">
      <c r="A68" s="86" t="s">
        <v>7</v>
      </c>
      <c r="B68" s="14"/>
      <c r="C68" s="81" t="s">
        <v>15</v>
      </c>
      <c r="D68" s="81" t="s">
        <v>24</v>
      </c>
      <c r="E68" s="87"/>
      <c r="F68" s="88"/>
      <c r="G68" s="89">
        <f>G69</f>
        <v>435.49</v>
      </c>
    </row>
    <row r="69" spans="1:7" s="4" customFormat="1" ht="12.75">
      <c r="A69" s="86" t="s">
        <v>17</v>
      </c>
      <c r="B69" s="51"/>
      <c r="C69" s="90">
        <v>10</v>
      </c>
      <c r="D69" s="90" t="s">
        <v>8</v>
      </c>
      <c r="E69" s="91"/>
      <c r="F69" s="90"/>
      <c r="G69" s="89">
        <f>G70</f>
        <v>435.49</v>
      </c>
    </row>
    <row r="70" spans="1:7" s="4" customFormat="1" ht="12.75">
      <c r="A70" s="60" t="s">
        <v>53</v>
      </c>
      <c r="B70" s="14"/>
      <c r="C70" s="92">
        <v>10</v>
      </c>
      <c r="D70" s="92" t="s">
        <v>8</v>
      </c>
      <c r="E70" s="54">
        <v>9900000000</v>
      </c>
      <c r="F70" s="92"/>
      <c r="G70" s="93">
        <f>G71</f>
        <v>435.49</v>
      </c>
    </row>
    <row r="71" spans="1:7" s="17" customFormat="1" ht="36">
      <c r="A71" s="94" t="s">
        <v>62</v>
      </c>
      <c r="B71" s="16"/>
      <c r="C71" s="92" t="s">
        <v>15</v>
      </c>
      <c r="D71" s="92" t="s">
        <v>8</v>
      </c>
      <c r="E71" s="55">
        <v>9900010490</v>
      </c>
      <c r="F71" s="92"/>
      <c r="G71" s="93">
        <f>G72</f>
        <v>435.49</v>
      </c>
    </row>
    <row r="72" spans="1:8" ht="12.75">
      <c r="A72" s="95" t="s">
        <v>61</v>
      </c>
      <c r="B72" s="15"/>
      <c r="C72" s="92" t="s">
        <v>15</v>
      </c>
      <c r="D72" s="92" t="s">
        <v>8</v>
      </c>
      <c r="E72" s="55">
        <v>9900010490</v>
      </c>
      <c r="F72" s="92">
        <v>300</v>
      </c>
      <c r="G72" s="93">
        <v>435.49</v>
      </c>
      <c r="H72" t="s">
        <v>94</v>
      </c>
    </row>
  </sheetData>
  <sheetProtection/>
  <mergeCells count="12">
    <mergeCell ref="A11:G11"/>
    <mergeCell ref="A3:G3"/>
    <mergeCell ref="E14:G14"/>
    <mergeCell ref="A4:G4"/>
    <mergeCell ref="A1:G1"/>
    <mergeCell ref="A2:G2"/>
    <mergeCell ref="A12:G12"/>
    <mergeCell ref="A5:G5"/>
    <mergeCell ref="A6:G6"/>
    <mergeCell ref="A8:G8"/>
    <mergeCell ref="A9:G9"/>
    <mergeCell ref="A10:G10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Normal="75" zoomScaleSheetLayoutView="100" zoomScalePageLayoutView="0" workbookViewId="0" topLeftCell="A1">
      <selection activeCell="G8" sqref="G8:H8"/>
    </sheetView>
  </sheetViews>
  <sheetFormatPr defaultColWidth="8.00390625" defaultRowHeight="12.75" outlineLevelCol="1"/>
  <cols>
    <col min="1" max="4" width="3.875" style="23" bestFit="1" customWidth="1"/>
    <col min="5" max="5" width="10.00390625" style="24" customWidth="1"/>
    <col min="6" max="6" width="0.74609375" style="25" hidden="1" customWidth="1"/>
    <col min="7" max="7" width="55.875" style="47" customWidth="1"/>
    <col min="8" max="8" width="10.25390625" style="26" customWidth="1"/>
    <col min="9" max="9" width="14.125" style="26" hidden="1" customWidth="1"/>
    <col min="10" max="10" width="18.25390625" style="26" hidden="1" customWidth="1" outlineLevel="1"/>
    <col min="11" max="11" width="23.00390625" style="26" hidden="1" customWidth="1" outlineLevel="1"/>
    <col min="12" max="12" width="17.25390625" style="26" hidden="1" customWidth="1"/>
    <col min="13" max="13" width="13.125" style="26" hidden="1" customWidth="1"/>
    <col min="14" max="16" width="17.125" style="26" hidden="1" customWidth="1"/>
    <col min="17" max="17" width="8.00390625" style="26" hidden="1" customWidth="1"/>
    <col min="18" max="18" width="1.875" style="26" customWidth="1"/>
    <col min="19" max="25" width="8.00390625" style="26" customWidth="1"/>
    <col min="26" max="26" width="82.875" style="26" bestFit="1" customWidth="1"/>
    <col min="27" max="16384" width="8.00390625" style="26" customWidth="1"/>
  </cols>
  <sheetData>
    <row r="1" spans="7:8" ht="11.25" customHeight="1">
      <c r="G1" s="105" t="s">
        <v>14</v>
      </c>
      <c r="H1" s="105"/>
    </row>
    <row r="2" spans="7:8" ht="11.25" customHeight="1">
      <c r="G2" s="105" t="s">
        <v>46</v>
      </c>
      <c r="H2" s="105"/>
    </row>
    <row r="3" spans="7:8" ht="11.25" customHeight="1">
      <c r="G3" s="105" t="s">
        <v>95</v>
      </c>
      <c r="H3" s="105"/>
    </row>
    <row r="4" spans="7:8" ht="11.25" customHeight="1">
      <c r="G4" s="105" t="s">
        <v>87</v>
      </c>
      <c r="H4" s="105"/>
    </row>
    <row r="5" spans="7:8" ht="11.25" customHeight="1">
      <c r="G5" s="105" t="s">
        <v>83</v>
      </c>
      <c r="H5" s="105"/>
    </row>
    <row r="6" spans="7:8" ht="11.25" customHeight="1">
      <c r="G6" s="101" t="s">
        <v>99</v>
      </c>
      <c r="H6" s="101"/>
    </row>
    <row r="7" spans="7:8" ht="11.25" customHeight="1">
      <c r="G7" s="3"/>
      <c r="H7" s="3"/>
    </row>
    <row r="8" spans="7:8" ht="11.25" customHeight="1">
      <c r="G8" s="105" t="s">
        <v>98</v>
      </c>
      <c r="H8" s="105"/>
    </row>
    <row r="9" spans="7:8" ht="11.25" customHeight="1">
      <c r="G9" s="105" t="s">
        <v>46</v>
      </c>
      <c r="H9" s="105"/>
    </row>
    <row r="10" spans="7:8" ht="11.25" customHeight="1">
      <c r="G10" s="105" t="s">
        <v>87</v>
      </c>
      <c r="H10" s="105"/>
    </row>
    <row r="11" spans="7:8" ht="11.25" customHeight="1">
      <c r="G11" s="105" t="s">
        <v>83</v>
      </c>
      <c r="H11" s="105"/>
    </row>
    <row r="12" spans="7:8" ht="11.25" customHeight="1">
      <c r="G12" s="105"/>
      <c r="H12" s="105"/>
    </row>
    <row r="13" spans="1:8" ht="12.75" customHeight="1">
      <c r="A13" s="112" t="s">
        <v>27</v>
      </c>
      <c r="B13" s="112"/>
      <c r="C13" s="112"/>
      <c r="D13" s="112"/>
      <c r="E13" s="112"/>
      <c r="F13" s="112"/>
      <c r="G13" s="112"/>
      <c r="H13" s="112"/>
    </row>
    <row r="14" spans="1:16" ht="12.75" customHeight="1">
      <c r="A14" s="106" t="s">
        <v>88</v>
      </c>
      <c r="B14" s="106"/>
      <c r="C14" s="106"/>
      <c r="D14" s="106"/>
      <c r="E14" s="106"/>
      <c r="F14" s="106"/>
      <c r="G14" s="106"/>
      <c r="H14" s="106"/>
      <c r="I14" s="27"/>
      <c r="K14" s="27"/>
      <c r="M14" s="27"/>
      <c r="O14" s="27"/>
      <c r="P14" s="27" t="s">
        <v>28</v>
      </c>
    </row>
    <row r="15" spans="1:16" ht="10.5" customHeight="1">
      <c r="A15" s="22"/>
      <c r="B15" s="22"/>
      <c r="C15" s="22"/>
      <c r="D15" s="22"/>
      <c r="E15" s="22"/>
      <c r="F15" s="22"/>
      <c r="G15" s="22"/>
      <c r="H15" s="22"/>
      <c r="I15" s="27"/>
      <c r="K15" s="27"/>
      <c r="M15" s="27"/>
      <c r="O15" s="27"/>
      <c r="P15" s="27"/>
    </row>
    <row r="16" spans="1:16" s="29" customFormat="1" ht="10.5" customHeight="1">
      <c r="A16" s="107"/>
      <c r="B16" s="107"/>
      <c r="C16" s="107"/>
      <c r="D16" s="107"/>
      <c r="E16" s="107"/>
      <c r="F16" s="107"/>
      <c r="G16" s="107"/>
      <c r="H16" s="107"/>
      <c r="I16" s="28"/>
      <c r="K16" s="28"/>
      <c r="M16" s="28"/>
      <c r="O16" s="28"/>
      <c r="P16" s="28"/>
    </row>
    <row r="17" spans="1:16" s="33" customFormat="1" ht="66" customHeight="1">
      <c r="A17" s="108" t="s">
        <v>29</v>
      </c>
      <c r="B17" s="109"/>
      <c r="C17" s="109"/>
      <c r="D17" s="109"/>
      <c r="E17" s="109"/>
      <c r="F17" s="30"/>
      <c r="G17" s="53" t="s">
        <v>22</v>
      </c>
      <c r="H17" s="31" t="s">
        <v>45</v>
      </c>
      <c r="I17" s="32" t="s">
        <v>0</v>
      </c>
      <c r="J17" s="32" t="s">
        <v>0</v>
      </c>
      <c r="K17" s="32" t="s">
        <v>30</v>
      </c>
      <c r="L17" s="32" t="s">
        <v>0</v>
      </c>
      <c r="M17" s="32" t="s">
        <v>31</v>
      </c>
      <c r="N17" s="32" t="s">
        <v>0</v>
      </c>
      <c r="O17" s="32" t="s">
        <v>0</v>
      </c>
      <c r="P17" s="32" t="s">
        <v>0</v>
      </c>
    </row>
    <row r="18" spans="1:8" s="33" customFormat="1" ht="12.75">
      <c r="A18" s="110">
        <v>1</v>
      </c>
      <c r="B18" s="111"/>
      <c r="C18" s="111"/>
      <c r="D18" s="111"/>
      <c r="E18" s="111"/>
      <c r="F18" s="34"/>
      <c r="G18" s="35">
        <v>2</v>
      </c>
      <c r="H18" s="36">
        <v>3</v>
      </c>
    </row>
    <row r="19" spans="1:17" s="40" customFormat="1" ht="25.5">
      <c r="A19" s="103" t="s">
        <v>69</v>
      </c>
      <c r="B19" s="103"/>
      <c r="C19" s="103"/>
      <c r="D19" s="103"/>
      <c r="E19" s="103"/>
      <c r="F19" s="103"/>
      <c r="G19" s="37" t="s">
        <v>32</v>
      </c>
      <c r="H19" s="38">
        <f>H20</f>
        <v>34.710000000000036</v>
      </c>
      <c r="I19" s="39" t="e">
        <v>#REF!</v>
      </c>
      <c r="J19" s="39" t="e">
        <v>#REF!</v>
      </c>
      <c r="K19" s="39" t="e">
        <v>#REF!</v>
      </c>
      <c r="L19" s="39" t="e">
        <v>#REF!</v>
      </c>
      <c r="M19" s="39" t="e">
        <v>#REF!</v>
      </c>
      <c r="N19" s="39" t="e">
        <v>#REF!</v>
      </c>
      <c r="O19" s="39" t="e">
        <v>#REF!</v>
      </c>
      <c r="P19" s="39" t="e">
        <v>#REF!</v>
      </c>
      <c r="Q19" s="40" t="e">
        <v>#REF!</v>
      </c>
    </row>
    <row r="20" spans="1:19" s="33" customFormat="1" ht="25.5" customHeight="1">
      <c r="A20" s="103" t="s">
        <v>70</v>
      </c>
      <c r="B20" s="103"/>
      <c r="C20" s="103"/>
      <c r="D20" s="103"/>
      <c r="E20" s="103"/>
      <c r="F20" s="103"/>
      <c r="G20" s="41" t="s">
        <v>33</v>
      </c>
      <c r="H20" s="42">
        <f>H21+H25</f>
        <v>34.710000000000036</v>
      </c>
      <c r="I20" s="43"/>
      <c r="J20" s="43"/>
      <c r="K20" s="43"/>
      <c r="L20" s="43"/>
      <c r="M20" s="43"/>
      <c r="N20" s="43"/>
      <c r="O20" s="43"/>
      <c r="P20" s="43"/>
      <c r="Q20" s="40"/>
      <c r="S20" s="40"/>
    </row>
    <row r="21" spans="1:16" s="40" customFormat="1" ht="12.75">
      <c r="A21" s="103" t="s">
        <v>71</v>
      </c>
      <c r="B21" s="103"/>
      <c r="C21" s="103"/>
      <c r="D21" s="103"/>
      <c r="E21" s="103"/>
      <c r="F21" s="103"/>
      <c r="G21" s="41" t="s">
        <v>34</v>
      </c>
      <c r="H21" s="42">
        <f>H22</f>
        <v>-4816.58</v>
      </c>
      <c r="I21" s="39"/>
      <c r="J21" s="39"/>
      <c r="K21" s="39"/>
      <c r="L21" s="39"/>
      <c r="M21" s="39"/>
      <c r="N21" s="39"/>
      <c r="O21" s="39"/>
      <c r="P21" s="39"/>
    </row>
    <row r="22" spans="1:19" s="33" customFormat="1" ht="12.75">
      <c r="A22" s="104" t="s">
        <v>72</v>
      </c>
      <c r="B22" s="104"/>
      <c r="C22" s="104"/>
      <c r="D22" s="104"/>
      <c r="E22" s="104"/>
      <c r="F22" s="104"/>
      <c r="G22" s="44" t="s">
        <v>35</v>
      </c>
      <c r="H22" s="45">
        <f>H23</f>
        <v>-4816.58</v>
      </c>
      <c r="I22" s="43"/>
      <c r="J22" s="43"/>
      <c r="K22" s="43"/>
      <c r="L22" s="43"/>
      <c r="M22" s="43"/>
      <c r="N22" s="43"/>
      <c r="O22" s="43"/>
      <c r="P22" s="43"/>
      <c r="Q22" s="40"/>
      <c r="S22" s="40"/>
    </row>
    <row r="23" spans="1:19" s="33" customFormat="1" ht="14.25" customHeight="1">
      <c r="A23" s="104" t="s">
        <v>73</v>
      </c>
      <c r="B23" s="104"/>
      <c r="C23" s="104"/>
      <c r="D23" s="104"/>
      <c r="E23" s="104"/>
      <c r="F23" s="104"/>
      <c r="G23" s="44" t="s">
        <v>36</v>
      </c>
      <c r="H23" s="45">
        <f>H24</f>
        <v>-4816.58</v>
      </c>
      <c r="I23" s="43"/>
      <c r="J23" s="43"/>
      <c r="K23" s="43"/>
      <c r="L23" s="43"/>
      <c r="M23" s="43"/>
      <c r="N23" s="43"/>
      <c r="O23" s="43"/>
      <c r="P23" s="43"/>
      <c r="Q23" s="40"/>
      <c r="S23" s="40"/>
    </row>
    <row r="24" spans="1:19" s="33" customFormat="1" ht="25.5">
      <c r="A24" s="104" t="s">
        <v>74</v>
      </c>
      <c r="B24" s="104"/>
      <c r="C24" s="104"/>
      <c r="D24" s="104"/>
      <c r="E24" s="104"/>
      <c r="F24" s="104"/>
      <c r="G24" s="46" t="s">
        <v>68</v>
      </c>
      <c r="H24" s="45">
        <f>-4816.58</f>
        <v>-4816.58</v>
      </c>
      <c r="I24" s="43"/>
      <c r="J24" s="43"/>
      <c r="K24" s="43"/>
      <c r="L24" s="43"/>
      <c r="M24" s="43"/>
      <c r="N24" s="43"/>
      <c r="O24" s="43"/>
      <c r="P24" s="43"/>
      <c r="Q24" s="40"/>
      <c r="S24" s="40"/>
    </row>
    <row r="25" spans="1:19" s="33" customFormat="1" ht="12.75">
      <c r="A25" s="103" t="s">
        <v>75</v>
      </c>
      <c r="B25" s="103"/>
      <c r="C25" s="103"/>
      <c r="D25" s="103"/>
      <c r="E25" s="103"/>
      <c r="F25" s="103"/>
      <c r="G25" s="41" t="s">
        <v>37</v>
      </c>
      <c r="H25" s="42">
        <f>H26</f>
        <v>4851.29</v>
      </c>
      <c r="I25" s="43"/>
      <c r="J25" s="43"/>
      <c r="K25" s="43"/>
      <c r="L25" s="43"/>
      <c r="M25" s="43"/>
      <c r="N25" s="43"/>
      <c r="O25" s="43"/>
      <c r="P25" s="43"/>
      <c r="Q25" s="40"/>
      <c r="S25" s="40"/>
    </row>
    <row r="26" spans="1:16" s="33" customFormat="1" ht="12.75">
      <c r="A26" s="104" t="s">
        <v>76</v>
      </c>
      <c r="B26" s="104"/>
      <c r="C26" s="104"/>
      <c r="D26" s="104"/>
      <c r="E26" s="104"/>
      <c r="F26" s="104"/>
      <c r="G26" s="44" t="s">
        <v>38</v>
      </c>
      <c r="H26" s="45">
        <f>H27</f>
        <v>4851.29</v>
      </c>
      <c r="I26" s="43"/>
      <c r="J26" s="43"/>
      <c r="K26" s="43"/>
      <c r="L26" s="43"/>
      <c r="M26" s="43"/>
      <c r="N26" s="43"/>
      <c r="O26" s="43"/>
      <c r="P26" s="43"/>
    </row>
    <row r="27" spans="1:19" s="33" customFormat="1" ht="14.25" customHeight="1">
      <c r="A27" s="104" t="s">
        <v>77</v>
      </c>
      <c r="B27" s="104"/>
      <c r="C27" s="104"/>
      <c r="D27" s="104"/>
      <c r="E27" s="104"/>
      <c r="F27" s="104"/>
      <c r="G27" s="44" t="s">
        <v>39</v>
      </c>
      <c r="H27" s="45">
        <f>H28</f>
        <v>4851.29</v>
      </c>
      <c r="I27" s="43"/>
      <c r="J27" s="43"/>
      <c r="K27" s="43"/>
      <c r="L27" s="43"/>
      <c r="M27" s="43"/>
      <c r="N27" s="43"/>
      <c r="O27" s="43"/>
      <c r="P27" s="43"/>
      <c r="Q27" s="40"/>
      <c r="S27" s="40"/>
    </row>
    <row r="28" spans="1:19" s="33" customFormat="1" ht="26.25" customHeight="1">
      <c r="A28" s="104" t="s">
        <v>78</v>
      </c>
      <c r="B28" s="104"/>
      <c r="C28" s="104"/>
      <c r="D28" s="104"/>
      <c r="E28" s="104"/>
      <c r="F28" s="104"/>
      <c r="G28" s="46" t="s">
        <v>41</v>
      </c>
      <c r="H28" s="45">
        <f>'Приложение 3'!G17</f>
        <v>4851.29</v>
      </c>
      <c r="I28" s="43"/>
      <c r="J28" s="43"/>
      <c r="K28" s="43"/>
      <c r="L28" s="43"/>
      <c r="M28" s="43"/>
      <c r="N28" s="43"/>
      <c r="O28" s="43"/>
      <c r="P28" s="43"/>
      <c r="Q28" s="40" t="s">
        <v>40</v>
      </c>
      <c r="R28" s="33" t="s">
        <v>94</v>
      </c>
      <c r="S28" s="40"/>
    </row>
  </sheetData>
  <sheetProtection/>
  <mergeCells count="26">
    <mergeCell ref="G3:H3"/>
    <mergeCell ref="G1:H1"/>
    <mergeCell ref="G2:H2"/>
    <mergeCell ref="G4:H4"/>
    <mergeCell ref="G12:H12"/>
    <mergeCell ref="G6:H6"/>
    <mergeCell ref="G5:H5"/>
    <mergeCell ref="G8:H8"/>
    <mergeCell ref="G9:H9"/>
    <mergeCell ref="G10:H10"/>
    <mergeCell ref="G11:H11"/>
    <mergeCell ref="A14:H14"/>
    <mergeCell ref="A16:H16"/>
    <mergeCell ref="A17:E17"/>
    <mergeCell ref="A18:E18"/>
    <mergeCell ref="A13:H13"/>
    <mergeCell ref="A19:F19"/>
    <mergeCell ref="A26:F26"/>
    <mergeCell ref="A27:F27"/>
    <mergeCell ref="A28:F28"/>
    <mergeCell ref="A20:F20"/>
    <mergeCell ref="A21:F21"/>
    <mergeCell ref="A22:F22"/>
    <mergeCell ref="A23:F23"/>
    <mergeCell ref="A24:F24"/>
    <mergeCell ref="A25:F25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Kaneva-LG</cp:lastModifiedBy>
  <cp:lastPrinted>2019-04-29T06:47:39Z</cp:lastPrinted>
  <dcterms:created xsi:type="dcterms:W3CDTF">2006-11-08T12:26:38Z</dcterms:created>
  <dcterms:modified xsi:type="dcterms:W3CDTF">2019-10-02T11:21:36Z</dcterms:modified>
  <cp:category/>
  <cp:version/>
  <cp:contentType/>
  <cp:contentStatus/>
</cp:coreProperties>
</file>