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1'!$A$1:$G$86</definedName>
    <definedName name="_xlnm.Print_Area" localSheetId="1">'Приложение 3'!$A$1:$H$86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<sst xmlns="http://schemas.openxmlformats.org/spreadsheetml/2006/main" count="556" uniqueCount="110">
  <si>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</si>
  <si>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</si>
  <si>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</si>
  <si>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</si>
  <si>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</si>
  <si>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</si>
  <si>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</si>
  <si>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</si>
  <si>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</si>
  <si>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</si>
  <si>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</si>
  <si>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</si>
  <si>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</si>
  <si>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</si>
  <si>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</si>
  <si>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</si>
  <si>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</si>
  <si>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</si>
  <si>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</si>
  <si>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</si>
  <si>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</si>
  <si>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</si>
  <si>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</si>
  <si>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</si>
  <si>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</si>
  <si>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</si>
  <si>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</si>
  <si>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</si>
  <si>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</si>
  <si>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</si>
  <si>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</si>
  <si>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</si>
  <si>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</si>
  <si>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</si>
  <si>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</si>
  <si>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</si>
  <si>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</si>
  <si>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</si>
  <si>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</si>
  <si>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</si>
  <si>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</si>
  <si>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</si>
  <si>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</si>
  <si>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</si>
  <si>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</si>
  <si>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</si>
  <si>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</si>
  <si>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</si>
  <si>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</si>
  <si>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</si>
  <si>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"Краснобор"</t>
  </si>
  <si>
    <t>Администрация сельского поселения «Краснобор»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</si>
  <si>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</si>
  <si>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</si>
  <si>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</si>
  <si>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</si>
  <si>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</si>
  <si>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</si>
  <si>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</si>
  <si>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</si>
  <si>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</si>
  <si>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</si>
  <si>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</si>
  <si>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</si>
  <si>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</si>
  <si>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</si>
  <si>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</si>
  <si>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</si>
  <si>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</si>
  <si>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</si>
  <si>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</si>
  <si>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</si>
  <si>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</si>
  <si>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</si>
  <si>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</si>
  <si>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</si>
  <si>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</si>
  <si>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</si>
  <si>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</si>
  <si>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</si>
  <si>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</si>
  <si>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</si>
  <si>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</si>
  <si>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</si>
  <si>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</si>
  <si>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</si>
  <si>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</si>
  <si>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</si>
  <si>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Содержание улично-дорожной сети</t>
  </si>
  <si>
    <t>Организация и содержание мест захоронений</t>
  </si>
  <si>
    <t>плановый период 2020 и 2021 годов"</t>
  </si>
  <si>
    <t xml:space="preserve"> "О бюджете сельского поселения "Краснобор"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</si>
  <si>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</si>
  <si>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"Краснобор" на 2019 год</t>
  </si>
  <si>
    <t>"О бюджете сельского поселения "Краснобор" на 2019 год и</t>
  </si>
  <si>
    <t xml:space="preserve"> финансирования дефицита бюджета сельского поселения "Краснобор"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</si>
  <si>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</si>
  <si>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</t>
  </si>
  <si>
    <t>"Приложение 1</t>
  </si>
  <si>
    <t>"О внесении изменений в решение Совета сельского поселения "Краснобор"</t>
  </si>
  <si>
    <t>"Приложение 3</t>
  </si>
  <si>
    <t>"Приложение 5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</si>
  <si>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</si>
  <si>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</si>
  <si>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Муниципальная программа "Благоустройство территории сельского поселения "Краснобор" на 2019-2021 годы"</t>
  </si>
  <si>
    <t>Реализация народных проектов в сфере благоустройства, прошедших отбор в рамках проекта «Народный бюджет»</t>
  </si>
  <si>
    <t>01 0 00 S2480</t>
  </si>
  <si>
    <t>Межбюджетные трансферты на осуществление переданных полномочий поселений в части полномочий в сфере закупок товаров, работ, услуг для обеспечения муниципальных нужд в соответствии с заключенными соглашениями</t>
  </si>
  <si>
    <t>от 18  декабря 2019 г. № 4-26/1</t>
  </si>
  <si>
    <t>от 18 декабря 2019 г. № 4-26/1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</si>
</sst>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11" fontId="1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70">
      <selection activeCell="P18" sqref="P18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75390625" style="0" customWidth="1"/>
    <col min="5" max="5" width="3.875" style="0" customWidth="1"/>
    <col min="6" max="6" width="9.25390625" style="0" customWidth="1"/>
    <col min="7" max="7" width="2.375" style="0" customWidth="1"/>
  </cols>
  <sheetData>
    <row r="1" spans="1:6" s="1" customFormat="1" ht="11.25">
      <c r="A1" s="105" t="s">
        <v>1</v>
      </c>
      <c r="B1" s="105"/>
      <c r="C1" s="105"/>
      <c r="D1" s="105"/>
      <c r="E1" s="105"/>
      <c r="F1" s="105"/>
    </row>
    <row r="2" spans="1:6" s="1" customFormat="1" ht="11.25">
      <c r="A2" s="105" t="s">
        <v>50</v>
      </c>
      <c r="B2" s="105"/>
      <c r="C2" s="105"/>
      <c r="D2" s="105"/>
      <c r="E2" s="105"/>
      <c r="F2" s="105"/>
    </row>
    <row r="3" spans="1:6" s="1" customFormat="1" ht="11.25">
      <c r="A3" s="105" t="s">
        <v>99</v>
      </c>
      <c r="B3" s="105"/>
      <c r="C3" s="105"/>
      <c r="D3" s="105"/>
      <c r="E3" s="105"/>
      <c r="F3" s="105"/>
    </row>
    <row r="4" spans="1:6" s="1" customFormat="1" ht="11.25">
      <c r="A4" s="105" t="s">
        <v>91</v>
      </c>
      <c r="B4" s="105"/>
      <c r="C4" s="105"/>
      <c r="D4" s="105"/>
      <c r="E4" s="105"/>
      <c r="F4" s="105"/>
    </row>
    <row r="5" spans="1:6" s="1" customFormat="1" ht="11.25">
      <c r="A5" s="105" t="s">
        <v>90</v>
      </c>
      <c r="B5" s="105"/>
      <c r="C5" s="105"/>
      <c r="D5" s="105"/>
      <c r="E5" s="105"/>
      <c r="F5" s="105"/>
    </row>
    <row r="6" spans="1:6" s="1" customFormat="1" ht="11.25">
      <c r="A6" s="2"/>
      <c r="B6" s="107" t="s">
        <v>108</v>
      </c>
      <c r="C6" s="107"/>
      <c r="D6" s="107"/>
      <c r="E6" s="107"/>
      <c r="F6" s="107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5" t="s">
        <v>98</v>
      </c>
      <c r="B8" s="105"/>
      <c r="C8" s="105"/>
      <c r="D8" s="105"/>
      <c r="E8" s="105"/>
      <c r="F8" s="105"/>
    </row>
    <row r="9" spans="1:6" s="1" customFormat="1" ht="11.25">
      <c r="A9" s="105" t="s">
        <v>50</v>
      </c>
      <c r="B9" s="105"/>
      <c r="C9" s="105"/>
      <c r="D9" s="105"/>
      <c r="E9" s="105"/>
      <c r="F9" s="105"/>
    </row>
    <row r="10" spans="1:6" s="1" customFormat="1" ht="11.25">
      <c r="A10" s="105" t="s">
        <v>91</v>
      </c>
      <c r="B10" s="105"/>
      <c r="C10" s="105"/>
      <c r="D10" s="105"/>
      <c r="E10" s="105"/>
      <c r="F10" s="105"/>
    </row>
    <row r="11" spans="1:6" ht="12.75">
      <c r="A11" s="105" t="s">
        <v>90</v>
      </c>
      <c r="B11" s="105"/>
      <c r="C11" s="105"/>
      <c r="D11" s="105"/>
      <c r="E11" s="105"/>
      <c r="F11" s="105"/>
    </row>
    <row r="12" spans="1:6" ht="33.75" customHeight="1">
      <c r="A12" s="104" t="s">
        <v>92</v>
      </c>
      <c r="B12" s="104"/>
      <c r="C12" s="104"/>
      <c r="D12" s="104"/>
      <c r="E12" s="104"/>
      <c r="F12" s="104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6"/>
      <c r="E14" s="106"/>
      <c r="F14" s="106"/>
    </row>
    <row r="15" spans="1:6" ht="39.75" customHeight="1">
      <c r="A15" s="11" t="s">
        <v>24</v>
      </c>
      <c r="B15" s="45" t="s">
        <v>14</v>
      </c>
      <c r="C15" s="45" t="s">
        <v>2</v>
      </c>
      <c r="D15" s="45" t="s">
        <v>3</v>
      </c>
      <c r="E15" s="45" t="s">
        <v>4</v>
      </c>
      <c r="F15" s="10" t="s">
        <v>49</v>
      </c>
    </row>
    <row r="16" spans="1:6" ht="12.75" customHeight="1">
      <c r="A16" s="10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</row>
    <row r="17" spans="1:6" ht="15">
      <c r="A17" s="47" t="s">
        <v>56</v>
      </c>
      <c r="B17" s="10"/>
      <c r="C17" s="10"/>
      <c r="D17" s="10"/>
      <c r="E17" s="10"/>
      <c r="F17" s="12">
        <f>F18+F53+F82+F48+F77</f>
        <v>6244.39</v>
      </c>
    </row>
    <row r="18" spans="1:6" s="9" customFormat="1" ht="18" customHeight="1">
      <c r="A18" s="51" t="s">
        <v>5</v>
      </c>
      <c r="B18" s="52" t="s">
        <v>8</v>
      </c>
      <c r="C18" s="52" t="s">
        <v>26</v>
      </c>
      <c r="D18" s="53"/>
      <c r="E18" s="52"/>
      <c r="F18" s="64">
        <f>F19+F23+F37</f>
        <v>4533.41</v>
      </c>
    </row>
    <row r="19" spans="1:6" s="9" customFormat="1" ht="24">
      <c r="A19" s="51" t="s">
        <v>19</v>
      </c>
      <c r="B19" s="52" t="s">
        <v>8</v>
      </c>
      <c r="C19" s="52" t="s">
        <v>9</v>
      </c>
      <c r="D19" s="53"/>
      <c r="E19" s="52"/>
      <c r="F19" s="64">
        <f>F20</f>
        <v>869.62</v>
      </c>
    </row>
    <row r="20" spans="1:6" ht="16.5" customHeight="1">
      <c r="A20" s="55" t="s">
        <v>57</v>
      </c>
      <c r="B20" s="56" t="s">
        <v>8</v>
      </c>
      <c r="C20" s="56" t="s">
        <v>9</v>
      </c>
      <c r="D20" s="49">
        <v>9900000000</v>
      </c>
      <c r="E20" s="56"/>
      <c r="F20" s="65">
        <f>F21</f>
        <v>869.62</v>
      </c>
    </row>
    <row r="21" spans="1:6" ht="16.5" customHeight="1">
      <c r="A21" s="55" t="s">
        <v>22</v>
      </c>
      <c r="B21" s="56" t="s">
        <v>8</v>
      </c>
      <c r="C21" s="56" t="s">
        <v>9</v>
      </c>
      <c r="D21" s="49" t="s">
        <v>86</v>
      </c>
      <c r="E21" s="56"/>
      <c r="F21" s="65">
        <f>F22</f>
        <v>869.62</v>
      </c>
    </row>
    <row r="22" spans="1:6" s="4" customFormat="1" ht="48">
      <c r="A22" s="66" t="s">
        <v>58</v>
      </c>
      <c r="B22" s="56" t="s">
        <v>8</v>
      </c>
      <c r="C22" s="56" t="s">
        <v>9</v>
      </c>
      <c r="D22" s="49" t="s">
        <v>86</v>
      </c>
      <c r="E22" s="56" t="s">
        <v>59</v>
      </c>
      <c r="F22" s="57">
        <v>869.62</v>
      </c>
    </row>
    <row r="23" spans="1:6" s="7" customFormat="1" ht="36">
      <c r="A23" s="67" t="s">
        <v>20</v>
      </c>
      <c r="B23" s="68" t="s">
        <v>8</v>
      </c>
      <c r="C23" s="68" t="s">
        <v>11</v>
      </c>
      <c r="D23" s="50"/>
      <c r="E23" s="68"/>
      <c r="F23" s="54">
        <f>F24</f>
        <v>3584.85</v>
      </c>
    </row>
    <row r="24" spans="1:6" s="4" customFormat="1" ht="18" customHeight="1">
      <c r="A24" s="55" t="s">
        <v>57</v>
      </c>
      <c r="B24" s="56" t="s">
        <v>8</v>
      </c>
      <c r="C24" s="56" t="s">
        <v>11</v>
      </c>
      <c r="D24" s="49">
        <v>9900000000</v>
      </c>
      <c r="E24" s="56"/>
      <c r="F24" s="65">
        <f>F25+F29+F31+F34</f>
        <v>3584.85</v>
      </c>
    </row>
    <row r="25" spans="1:6" s="4" customFormat="1" ht="24">
      <c r="A25" s="55" t="s">
        <v>60</v>
      </c>
      <c r="B25" s="60" t="s">
        <v>8</v>
      </c>
      <c r="C25" s="60" t="s">
        <v>11</v>
      </c>
      <c r="D25" s="49">
        <v>9900002040</v>
      </c>
      <c r="E25" s="60"/>
      <c r="F25" s="57">
        <f>F26+F27+F28</f>
        <v>3355</v>
      </c>
    </row>
    <row r="26" spans="1:6" s="4" customFormat="1" ht="48">
      <c r="A26" s="66" t="s">
        <v>58</v>
      </c>
      <c r="B26" s="56" t="s">
        <v>8</v>
      </c>
      <c r="C26" s="56" t="s">
        <v>11</v>
      </c>
      <c r="D26" s="49">
        <v>9900002040</v>
      </c>
      <c r="E26" s="56" t="s">
        <v>59</v>
      </c>
      <c r="F26" s="57">
        <v>2306.7</v>
      </c>
    </row>
    <row r="27" spans="1:6" s="4" customFormat="1" ht="24">
      <c r="A27" s="66" t="s">
        <v>73</v>
      </c>
      <c r="B27" s="56" t="s">
        <v>8</v>
      </c>
      <c r="C27" s="56" t="s">
        <v>11</v>
      </c>
      <c r="D27" s="49">
        <v>9900002040</v>
      </c>
      <c r="E27" s="56" t="s">
        <v>61</v>
      </c>
      <c r="F27" s="57">
        <v>1047.21</v>
      </c>
    </row>
    <row r="28" spans="1:6" s="4" customFormat="1" ht="18.75" customHeight="1">
      <c r="A28" s="66" t="s">
        <v>62</v>
      </c>
      <c r="B28" s="56" t="s">
        <v>8</v>
      </c>
      <c r="C28" s="56" t="s">
        <v>11</v>
      </c>
      <c r="D28" s="49">
        <v>9900002040</v>
      </c>
      <c r="E28" s="56" t="s">
        <v>63</v>
      </c>
      <c r="F28" s="57">
        <v>1.09</v>
      </c>
    </row>
    <row r="29" spans="1:6" s="4" customFormat="1" ht="24">
      <c r="A29" s="69" t="s">
        <v>45</v>
      </c>
      <c r="B29" s="56" t="s">
        <v>8</v>
      </c>
      <c r="C29" s="56" t="s">
        <v>11</v>
      </c>
      <c r="D29" s="49">
        <v>9900051180</v>
      </c>
      <c r="E29" s="60"/>
      <c r="F29" s="57">
        <f>F30</f>
        <v>186</v>
      </c>
    </row>
    <row r="30" spans="1:6" s="4" customFormat="1" ht="48">
      <c r="A30" s="66" t="s">
        <v>58</v>
      </c>
      <c r="B30" s="56" t="s">
        <v>8</v>
      </c>
      <c r="C30" s="56" t="s">
        <v>11</v>
      </c>
      <c r="D30" s="49">
        <v>9900051180</v>
      </c>
      <c r="E30" s="56" t="s">
        <v>59</v>
      </c>
      <c r="F30" s="57">
        <v>186</v>
      </c>
    </row>
    <row r="31" spans="1:6" s="4" customFormat="1" ht="24">
      <c r="A31" s="63" t="s">
        <v>68</v>
      </c>
      <c r="B31" s="56" t="s">
        <v>8</v>
      </c>
      <c r="C31" s="56" t="s">
        <v>11</v>
      </c>
      <c r="D31" s="49">
        <v>9900059300</v>
      </c>
      <c r="E31" s="60"/>
      <c r="F31" s="57">
        <f>F32+F33</f>
        <v>22.4</v>
      </c>
    </row>
    <row r="32" spans="1:6" s="4" customFormat="1" ht="48">
      <c r="A32" s="66" t="s">
        <v>58</v>
      </c>
      <c r="B32" s="56" t="s">
        <v>8</v>
      </c>
      <c r="C32" s="56" t="s">
        <v>11</v>
      </c>
      <c r="D32" s="49">
        <v>9900059300</v>
      </c>
      <c r="E32" s="56" t="s">
        <v>59</v>
      </c>
      <c r="F32" s="57">
        <v>18.4</v>
      </c>
    </row>
    <row r="33" spans="1:6" s="4" customFormat="1" ht="24">
      <c r="A33" s="66" t="s">
        <v>73</v>
      </c>
      <c r="B33" s="56" t="s">
        <v>8</v>
      </c>
      <c r="C33" s="56" t="s">
        <v>11</v>
      </c>
      <c r="D33" s="49">
        <v>9900059300</v>
      </c>
      <c r="E33" s="56" t="s">
        <v>61</v>
      </c>
      <c r="F33" s="57">
        <v>4</v>
      </c>
    </row>
    <row r="34" spans="1:6" s="4" customFormat="1" ht="63" customHeight="1">
      <c r="A34" s="103" t="s">
        <v>96</v>
      </c>
      <c r="B34" s="56" t="s">
        <v>8</v>
      </c>
      <c r="C34" s="56" t="s">
        <v>11</v>
      </c>
      <c r="D34" s="49">
        <v>9900073150</v>
      </c>
      <c r="E34" s="56"/>
      <c r="F34" s="70">
        <f>F35+F36</f>
        <v>21.45</v>
      </c>
    </row>
    <row r="35" spans="1:6" s="4" customFormat="1" ht="53.25" customHeight="1">
      <c r="A35" s="58" t="s">
        <v>58</v>
      </c>
      <c r="B35" s="56" t="s">
        <v>8</v>
      </c>
      <c r="C35" s="56" t="s">
        <v>11</v>
      </c>
      <c r="D35" s="49">
        <v>9900073150</v>
      </c>
      <c r="E35" s="56" t="s">
        <v>59</v>
      </c>
      <c r="F35" s="70">
        <v>15.45</v>
      </c>
    </row>
    <row r="36" spans="1:6" s="4" customFormat="1" ht="24">
      <c r="A36" s="58" t="s">
        <v>73</v>
      </c>
      <c r="B36" s="56" t="s">
        <v>8</v>
      </c>
      <c r="C36" s="56" t="s">
        <v>11</v>
      </c>
      <c r="D36" s="49">
        <v>9900073150</v>
      </c>
      <c r="E36" s="56" t="s">
        <v>61</v>
      </c>
      <c r="F36" s="70">
        <v>6</v>
      </c>
    </row>
    <row r="37" spans="1:6" s="46" customFormat="1" ht="16.5" customHeight="1">
      <c r="A37" s="67" t="s">
        <v>28</v>
      </c>
      <c r="B37" s="68" t="s">
        <v>8</v>
      </c>
      <c r="C37" s="68" t="s">
        <v>43</v>
      </c>
      <c r="D37" s="53"/>
      <c r="E37" s="68"/>
      <c r="F37" s="54">
        <f>F38</f>
        <v>78.94</v>
      </c>
    </row>
    <row r="38" spans="1:6" s="46" customFormat="1" ht="16.5" customHeight="1">
      <c r="A38" s="55" t="s">
        <v>57</v>
      </c>
      <c r="B38" s="56" t="s">
        <v>8</v>
      </c>
      <c r="C38" s="56" t="s">
        <v>43</v>
      </c>
      <c r="D38" s="49">
        <v>9900000000</v>
      </c>
      <c r="E38" s="56"/>
      <c r="F38" s="65">
        <f>F39+F42+F44+F46</f>
        <v>78.94</v>
      </c>
    </row>
    <row r="39" spans="1:6" s="46" customFormat="1" ht="16.5" customHeight="1">
      <c r="A39" s="55" t="s">
        <v>52</v>
      </c>
      <c r="B39" s="60" t="s">
        <v>8</v>
      </c>
      <c r="C39" s="60" t="s">
        <v>43</v>
      </c>
      <c r="D39" s="49">
        <v>9900009230</v>
      </c>
      <c r="E39" s="56"/>
      <c r="F39" s="57">
        <f>F41+F40</f>
        <v>55.24</v>
      </c>
    </row>
    <row r="40" spans="1:6" s="46" customFormat="1" ht="24">
      <c r="A40" s="66" t="s">
        <v>73</v>
      </c>
      <c r="B40" s="60" t="s">
        <v>8</v>
      </c>
      <c r="C40" s="60" t="s">
        <v>43</v>
      </c>
      <c r="D40" s="49">
        <v>9900009230</v>
      </c>
      <c r="E40" s="56" t="s">
        <v>61</v>
      </c>
      <c r="F40" s="57">
        <v>44.38</v>
      </c>
    </row>
    <row r="41" spans="1:6" s="46" customFormat="1" ht="18.75" customHeight="1">
      <c r="A41" s="66" t="s">
        <v>62</v>
      </c>
      <c r="B41" s="60" t="s">
        <v>8</v>
      </c>
      <c r="C41" s="60" t="s">
        <v>43</v>
      </c>
      <c r="D41" s="49">
        <v>9900009230</v>
      </c>
      <c r="E41" s="56" t="s">
        <v>63</v>
      </c>
      <c r="F41" s="57">
        <v>10.86</v>
      </c>
    </row>
    <row r="42" spans="1:6" s="46" customFormat="1" ht="48">
      <c r="A42" s="71" t="s">
        <v>70</v>
      </c>
      <c r="B42" s="60" t="s">
        <v>8</v>
      </c>
      <c r="C42" s="60" t="s">
        <v>43</v>
      </c>
      <c r="D42" s="49">
        <v>9900024030</v>
      </c>
      <c r="E42" s="60"/>
      <c r="F42" s="57">
        <f>F43</f>
        <v>9.3</v>
      </c>
    </row>
    <row r="43" spans="1:6" s="4" customFormat="1" ht="17.25" customHeight="1">
      <c r="A43" s="61" t="s">
        <v>25</v>
      </c>
      <c r="B43" s="60" t="s">
        <v>8</v>
      </c>
      <c r="C43" s="60" t="s">
        <v>43</v>
      </c>
      <c r="D43" s="49">
        <v>9900024030</v>
      </c>
      <c r="E43" s="60" t="s">
        <v>64</v>
      </c>
      <c r="F43" s="57">
        <v>9.3</v>
      </c>
    </row>
    <row r="44" spans="1:6" s="4" customFormat="1" ht="60">
      <c r="A44" s="71" t="s">
        <v>72</v>
      </c>
      <c r="B44" s="60" t="s">
        <v>8</v>
      </c>
      <c r="C44" s="60" t="s">
        <v>43</v>
      </c>
      <c r="D44" s="49">
        <v>9900024040</v>
      </c>
      <c r="E44" s="60"/>
      <c r="F44" s="57">
        <f>F45</f>
        <v>14.3</v>
      </c>
    </row>
    <row r="45" spans="1:6" s="4" customFormat="1" ht="15" customHeight="1">
      <c r="A45" s="61" t="s">
        <v>25</v>
      </c>
      <c r="B45" s="60" t="s">
        <v>8</v>
      </c>
      <c r="C45" s="60" t="s">
        <v>43</v>
      </c>
      <c r="D45" s="49">
        <v>9900024040</v>
      </c>
      <c r="E45" s="60" t="s">
        <v>64</v>
      </c>
      <c r="F45" s="57">
        <v>14.3</v>
      </c>
    </row>
    <row r="46" spans="1:6" s="4" customFormat="1" ht="48">
      <c r="A46" s="71" t="s">
        <v>107</v>
      </c>
      <c r="B46" s="60" t="s">
        <v>8</v>
      </c>
      <c r="C46" s="60" t="s">
        <v>43</v>
      </c>
      <c r="D46" s="49">
        <v>9900024050</v>
      </c>
      <c r="E46" s="60"/>
      <c r="F46" s="57">
        <f>F47</f>
        <v>0.1</v>
      </c>
    </row>
    <row r="47" spans="1:6" s="4" customFormat="1" ht="20.25" customHeight="1">
      <c r="A47" s="61" t="s">
        <v>25</v>
      </c>
      <c r="B47" s="60" t="s">
        <v>8</v>
      </c>
      <c r="C47" s="60" t="s">
        <v>43</v>
      </c>
      <c r="D47" s="49">
        <v>9900024050</v>
      </c>
      <c r="E47" s="60" t="s">
        <v>64</v>
      </c>
      <c r="F47" s="57">
        <v>0.1</v>
      </c>
    </row>
    <row r="48" spans="1:6" s="4" customFormat="1" ht="24">
      <c r="A48" s="72" t="s">
        <v>53</v>
      </c>
      <c r="B48" s="68" t="s">
        <v>17</v>
      </c>
      <c r="C48" s="68" t="s">
        <v>26</v>
      </c>
      <c r="D48" s="53"/>
      <c r="E48" s="52"/>
      <c r="F48" s="54">
        <f>F49</f>
        <v>0.3</v>
      </c>
    </row>
    <row r="49" spans="1:6" s="4" customFormat="1" ht="24">
      <c r="A49" s="72" t="s">
        <v>54</v>
      </c>
      <c r="B49" s="68" t="s">
        <v>17</v>
      </c>
      <c r="C49" s="68" t="s">
        <v>55</v>
      </c>
      <c r="D49" s="53"/>
      <c r="E49" s="52"/>
      <c r="F49" s="54">
        <f>F50</f>
        <v>0.3</v>
      </c>
    </row>
    <row r="50" spans="1:6" s="4" customFormat="1" ht="18" customHeight="1">
      <c r="A50" s="55" t="s">
        <v>57</v>
      </c>
      <c r="B50" s="60" t="s">
        <v>17</v>
      </c>
      <c r="C50" s="60" t="s">
        <v>55</v>
      </c>
      <c r="D50" s="49">
        <v>9900000000</v>
      </c>
      <c r="E50" s="56"/>
      <c r="F50" s="57">
        <f>F51</f>
        <v>0.3</v>
      </c>
    </row>
    <row r="51" spans="1:6" s="4" customFormat="1" ht="54" customHeight="1">
      <c r="A51" s="59" t="s">
        <v>87</v>
      </c>
      <c r="B51" s="60" t="s">
        <v>17</v>
      </c>
      <c r="C51" s="60" t="s">
        <v>55</v>
      </c>
      <c r="D51" s="49">
        <v>9900024070</v>
      </c>
      <c r="E51" s="56"/>
      <c r="F51" s="57">
        <f>F52</f>
        <v>0.3</v>
      </c>
    </row>
    <row r="52" spans="1:6" s="4" customFormat="1" ht="17.25" customHeight="1">
      <c r="A52" s="61" t="s">
        <v>25</v>
      </c>
      <c r="B52" s="60" t="s">
        <v>17</v>
      </c>
      <c r="C52" s="60" t="s">
        <v>55</v>
      </c>
      <c r="D52" s="49">
        <v>9900024070</v>
      </c>
      <c r="E52" s="56" t="s">
        <v>64</v>
      </c>
      <c r="F52" s="57">
        <v>0.3</v>
      </c>
    </row>
    <row r="53" spans="1:6" s="4" customFormat="1" ht="15.75" customHeight="1">
      <c r="A53" s="67" t="s">
        <v>6</v>
      </c>
      <c r="B53" s="68" t="s">
        <v>10</v>
      </c>
      <c r="C53" s="68" t="s">
        <v>26</v>
      </c>
      <c r="D53" s="73"/>
      <c r="E53" s="60"/>
      <c r="F53" s="54">
        <f>F58+F73+F54</f>
        <v>1266.77</v>
      </c>
    </row>
    <row r="54" spans="1:6" s="4" customFormat="1" ht="15" customHeight="1">
      <c r="A54" s="67" t="s">
        <v>102</v>
      </c>
      <c r="B54" s="68" t="s">
        <v>10</v>
      </c>
      <c r="C54" s="68" t="s">
        <v>8</v>
      </c>
      <c r="D54" s="73"/>
      <c r="E54" s="60"/>
      <c r="F54" s="54">
        <f>F55</f>
        <v>5.26</v>
      </c>
    </row>
    <row r="55" spans="1:6" s="4" customFormat="1" ht="17.25" customHeight="1">
      <c r="A55" s="55" t="s">
        <v>57</v>
      </c>
      <c r="B55" s="60" t="s">
        <v>10</v>
      </c>
      <c r="C55" s="60" t="s">
        <v>8</v>
      </c>
      <c r="D55" s="49">
        <v>9900000000</v>
      </c>
      <c r="E55" s="60"/>
      <c r="F55" s="57">
        <f>F56</f>
        <v>5.26</v>
      </c>
    </row>
    <row r="56" spans="1:6" s="4" customFormat="1" ht="36">
      <c r="A56" s="69" t="s">
        <v>103</v>
      </c>
      <c r="B56" s="60" t="s">
        <v>10</v>
      </c>
      <c r="C56" s="60" t="s">
        <v>8</v>
      </c>
      <c r="D56" s="49">
        <v>9900009260</v>
      </c>
      <c r="E56" s="60"/>
      <c r="F56" s="57">
        <f>F57</f>
        <v>5.26</v>
      </c>
    </row>
    <row r="57" spans="1:6" s="4" customFormat="1" ht="24">
      <c r="A57" s="58" t="s">
        <v>73</v>
      </c>
      <c r="B57" s="60" t="s">
        <v>10</v>
      </c>
      <c r="C57" s="60" t="s">
        <v>8</v>
      </c>
      <c r="D57" s="49">
        <v>9900009260</v>
      </c>
      <c r="E57" s="60" t="s">
        <v>61</v>
      </c>
      <c r="F57" s="57">
        <v>5.26</v>
      </c>
    </row>
    <row r="58" spans="1:6" s="4" customFormat="1" ht="15.75" customHeight="1">
      <c r="A58" s="67" t="s">
        <v>21</v>
      </c>
      <c r="B58" s="68" t="s">
        <v>10</v>
      </c>
      <c r="C58" s="68" t="s">
        <v>17</v>
      </c>
      <c r="D58" s="53"/>
      <c r="E58" s="68"/>
      <c r="F58" s="54">
        <f>F63+F59</f>
        <v>1234.71</v>
      </c>
    </row>
    <row r="59" spans="1:6" s="4" customFormat="1" ht="24">
      <c r="A59" s="69" t="s">
        <v>104</v>
      </c>
      <c r="B59" s="60" t="s">
        <v>10</v>
      </c>
      <c r="C59" s="60" t="s">
        <v>17</v>
      </c>
      <c r="D59" s="49">
        <v>100000000</v>
      </c>
      <c r="E59" s="68"/>
      <c r="F59" s="57">
        <f>F60</f>
        <v>361.8</v>
      </c>
    </row>
    <row r="60" spans="1:6" s="4" customFormat="1" ht="24">
      <c r="A60" s="69" t="s">
        <v>105</v>
      </c>
      <c r="B60" s="60" t="s">
        <v>10</v>
      </c>
      <c r="C60" s="60" t="s">
        <v>17</v>
      </c>
      <c r="D60" s="49" t="s">
        <v>106</v>
      </c>
      <c r="E60" s="68"/>
      <c r="F60" s="57">
        <f>F62+F61</f>
        <v>361.8</v>
      </c>
    </row>
    <row r="61" spans="1:6" s="4" customFormat="1" ht="48">
      <c r="A61" s="66" t="s">
        <v>58</v>
      </c>
      <c r="B61" s="60" t="s">
        <v>10</v>
      </c>
      <c r="C61" s="60" t="s">
        <v>17</v>
      </c>
      <c r="D61" s="49" t="s">
        <v>106</v>
      </c>
      <c r="E61" s="60" t="s">
        <v>59</v>
      </c>
      <c r="F61" s="57">
        <v>130.58</v>
      </c>
    </row>
    <row r="62" spans="1:6" s="4" customFormat="1" ht="28.5" customHeight="1">
      <c r="A62" s="58" t="s">
        <v>73</v>
      </c>
      <c r="B62" s="60" t="s">
        <v>10</v>
      </c>
      <c r="C62" s="60" t="s">
        <v>17</v>
      </c>
      <c r="D62" s="49" t="s">
        <v>106</v>
      </c>
      <c r="E62" s="60" t="s">
        <v>61</v>
      </c>
      <c r="F62" s="57">
        <v>231.22</v>
      </c>
    </row>
    <row r="63" spans="1:6" s="4" customFormat="1" ht="15.75" customHeight="1">
      <c r="A63" s="55" t="s">
        <v>57</v>
      </c>
      <c r="B63" s="60" t="s">
        <v>10</v>
      </c>
      <c r="C63" s="60" t="s">
        <v>17</v>
      </c>
      <c r="D63" s="49">
        <v>9900000000</v>
      </c>
      <c r="E63" s="60"/>
      <c r="F63" s="57">
        <f>F64+F66+F70+F68</f>
        <v>872.9100000000001</v>
      </c>
    </row>
    <row r="64" spans="1:6" s="4" customFormat="1" ht="15.75" customHeight="1">
      <c r="A64" s="69" t="s">
        <v>23</v>
      </c>
      <c r="B64" s="60" t="s">
        <v>10</v>
      </c>
      <c r="C64" s="60" t="s">
        <v>17</v>
      </c>
      <c r="D64" s="49">
        <v>9900060010</v>
      </c>
      <c r="E64" s="60"/>
      <c r="F64" s="57">
        <f>F65</f>
        <v>347.37</v>
      </c>
    </row>
    <row r="65" spans="1:6" s="4" customFormat="1" ht="26.25" customHeight="1">
      <c r="A65" s="66" t="s">
        <v>73</v>
      </c>
      <c r="B65" s="60" t="s">
        <v>10</v>
      </c>
      <c r="C65" s="60" t="s">
        <v>17</v>
      </c>
      <c r="D65" s="49">
        <v>9900060010</v>
      </c>
      <c r="E65" s="60" t="s">
        <v>61</v>
      </c>
      <c r="F65" s="57">
        <v>347.37</v>
      </c>
    </row>
    <row r="66" spans="1:6" s="4" customFormat="1" ht="20.25" customHeight="1">
      <c r="A66" s="69" t="s">
        <v>88</v>
      </c>
      <c r="B66" s="60" t="s">
        <v>10</v>
      </c>
      <c r="C66" s="60" t="s">
        <v>17</v>
      </c>
      <c r="D66" s="49">
        <v>9900060020</v>
      </c>
      <c r="E66" s="60"/>
      <c r="F66" s="57">
        <f>F67</f>
        <v>257.34</v>
      </c>
    </row>
    <row r="67" spans="1:6" s="4" customFormat="1" ht="31.5" customHeight="1">
      <c r="A67" s="66" t="s">
        <v>73</v>
      </c>
      <c r="B67" s="60" t="s">
        <v>10</v>
      </c>
      <c r="C67" s="60" t="s">
        <v>17</v>
      </c>
      <c r="D67" s="49">
        <v>9900060020</v>
      </c>
      <c r="E67" s="60" t="s">
        <v>61</v>
      </c>
      <c r="F67" s="57">
        <v>257.34</v>
      </c>
    </row>
    <row r="68" spans="1:6" s="4" customFormat="1" ht="16.5" customHeight="1">
      <c r="A68" s="69" t="s">
        <v>89</v>
      </c>
      <c r="B68" s="60" t="s">
        <v>10</v>
      </c>
      <c r="C68" s="60" t="s">
        <v>17</v>
      </c>
      <c r="D68" s="49">
        <v>9900060040</v>
      </c>
      <c r="E68" s="60"/>
      <c r="F68" s="57">
        <f>F69</f>
        <v>1.73</v>
      </c>
    </row>
    <row r="69" spans="1:6" s="4" customFormat="1" ht="27.75" customHeight="1">
      <c r="A69" s="66" t="s">
        <v>73</v>
      </c>
      <c r="B69" s="60" t="s">
        <v>10</v>
      </c>
      <c r="C69" s="60" t="s">
        <v>17</v>
      </c>
      <c r="D69" s="49">
        <v>9900060040</v>
      </c>
      <c r="E69" s="60" t="s">
        <v>61</v>
      </c>
      <c r="F69" s="57">
        <v>1.73</v>
      </c>
    </row>
    <row r="70" spans="1:6" s="4" customFormat="1" ht="19.5" customHeight="1">
      <c r="A70" s="69" t="s">
        <v>65</v>
      </c>
      <c r="B70" s="95" t="s">
        <v>10</v>
      </c>
      <c r="C70" s="95" t="s">
        <v>17</v>
      </c>
      <c r="D70" s="49">
        <v>9900060050</v>
      </c>
      <c r="E70" s="95"/>
      <c r="F70" s="96">
        <f>F72+F71</f>
        <v>266.46999999999997</v>
      </c>
    </row>
    <row r="71" spans="1:6" s="4" customFormat="1" ht="57.75" customHeight="1">
      <c r="A71" s="66" t="s">
        <v>58</v>
      </c>
      <c r="B71" s="95" t="s">
        <v>10</v>
      </c>
      <c r="C71" s="95" t="s">
        <v>17</v>
      </c>
      <c r="D71" s="49">
        <v>9900060050</v>
      </c>
      <c r="E71" s="95" t="s">
        <v>59</v>
      </c>
      <c r="F71" s="96">
        <v>108.58</v>
      </c>
    </row>
    <row r="72" spans="1:6" s="4" customFormat="1" ht="25.5" customHeight="1">
      <c r="A72" s="66" t="s">
        <v>73</v>
      </c>
      <c r="B72" s="95" t="s">
        <v>10</v>
      </c>
      <c r="C72" s="95" t="s">
        <v>17</v>
      </c>
      <c r="D72" s="49">
        <v>9900060050</v>
      </c>
      <c r="E72" s="95" t="s">
        <v>61</v>
      </c>
      <c r="F72" s="97">
        <v>157.89</v>
      </c>
    </row>
    <row r="73" spans="1:6" ht="16.5" customHeight="1">
      <c r="A73" s="74" t="s">
        <v>44</v>
      </c>
      <c r="B73" s="75" t="s">
        <v>10</v>
      </c>
      <c r="C73" s="75" t="s">
        <v>10</v>
      </c>
      <c r="D73" s="76"/>
      <c r="E73" s="77"/>
      <c r="F73" s="78">
        <f>F74</f>
        <v>26.8</v>
      </c>
    </row>
    <row r="74" spans="1:6" s="9" customFormat="1" ht="15.75" customHeight="1">
      <c r="A74" s="55" t="s">
        <v>57</v>
      </c>
      <c r="B74" s="77" t="s">
        <v>10</v>
      </c>
      <c r="C74" s="77" t="s">
        <v>10</v>
      </c>
      <c r="D74" s="49">
        <v>9900000000</v>
      </c>
      <c r="E74" s="77"/>
      <c r="F74" s="79">
        <f>F75</f>
        <v>26.8</v>
      </c>
    </row>
    <row r="75" spans="1:6" s="9" customFormat="1" ht="60">
      <c r="A75" s="80" t="s">
        <v>71</v>
      </c>
      <c r="B75" s="77" t="s">
        <v>10</v>
      </c>
      <c r="C75" s="77" t="s">
        <v>10</v>
      </c>
      <c r="D75" s="49">
        <v>9900024020</v>
      </c>
      <c r="E75" s="77"/>
      <c r="F75" s="79">
        <f>F76</f>
        <v>26.8</v>
      </c>
    </row>
    <row r="76" spans="1:6" ht="12.75">
      <c r="A76" s="81" t="s">
        <v>25</v>
      </c>
      <c r="B76" s="77" t="s">
        <v>10</v>
      </c>
      <c r="C76" s="77" t="s">
        <v>10</v>
      </c>
      <c r="D76" s="49">
        <v>9900024020</v>
      </c>
      <c r="E76" s="77" t="s">
        <v>64</v>
      </c>
      <c r="F76" s="79">
        <v>26.8</v>
      </c>
    </row>
    <row r="77" spans="1:6" ht="13.5" customHeight="1">
      <c r="A77" s="82" t="s">
        <v>48</v>
      </c>
      <c r="B77" s="75" t="s">
        <v>46</v>
      </c>
      <c r="C77" s="75" t="s">
        <v>26</v>
      </c>
      <c r="D77" s="73"/>
      <c r="E77" s="77"/>
      <c r="F77" s="78">
        <f>F78</f>
        <v>13.65</v>
      </c>
    </row>
    <row r="78" spans="1:6" ht="13.5" customHeight="1">
      <c r="A78" s="82" t="s">
        <v>47</v>
      </c>
      <c r="B78" s="75" t="s">
        <v>46</v>
      </c>
      <c r="C78" s="75" t="s">
        <v>8</v>
      </c>
      <c r="D78" s="73"/>
      <c r="E78" s="77"/>
      <c r="F78" s="78">
        <f>F79</f>
        <v>13.65</v>
      </c>
    </row>
    <row r="79" spans="1:6" ht="13.5" customHeight="1">
      <c r="A79" s="55" t="s">
        <v>57</v>
      </c>
      <c r="B79" s="77" t="s">
        <v>46</v>
      </c>
      <c r="C79" s="77" t="s">
        <v>8</v>
      </c>
      <c r="D79" s="49">
        <v>9900000000</v>
      </c>
      <c r="E79" s="77"/>
      <c r="F79" s="79">
        <f>F80</f>
        <v>13.65</v>
      </c>
    </row>
    <row r="80" spans="1:6" ht="13.5" customHeight="1">
      <c r="A80" s="83" t="s">
        <v>69</v>
      </c>
      <c r="B80" s="77" t="s">
        <v>46</v>
      </c>
      <c r="C80" s="77" t="s">
        <v>8</v>
      </c>
      <c r="D80" s="49">
        <v>9900099010</v>
      </c>
      <c r="E80" s="77"/>
      <c r="F80" s="79">
        <f>F81</f>
        <v>13.65</v>
      </c>
    </row>
    <row r="81" spans="1:6" ht="27.75" customHeight="1">
      <c r="A81" s="66" t="s">
        <v>73</v>
      </c>
      <c r="B81" s="77" t="s">
        <v>46</v>
      </c>
      <c r="C81" s="77" t="s">
        <v>8</v>
      </c>
      <c r="D81" s="49">
        <v>9900099010</v>
      </c>
      <c r="E81" s="77" t="s">
        <v>61</v>
      </c>
      <c r="F81" s="79">
        <v>13.65</v>
      </c>
    </row>
    <row r="82" spans="1:6" ht="17.25" customHeight="1">
      <c r="A82" s="84" t="s">
        <v>7</v>
      </c>
      <c r="B82" s="85" t="s">
        <v>16</v>
      </c>
      <c r="C82" s="85" t="s">
        <v>26</v>
      </c>
      <c r="D82" s="86"/>
      <c r="E82" s="87"/>
      <c r="F82" s="88">
        <f>F83</f>
        <v>430.26</v>
      </c>
    </row>
    <row r="83" spans="1:6" ht="17.25" customHeight="1">
      <c r="A83" s="84" t="s">
        <v>18</v>
      </c>
      <c r="B83" s="89">
        <v>10</v>
      </c>
      <c r="C83" s="89" t="s">
        <v>8</v>
      </c>
      <c r="D83" s="90"/>
      <c r="E83" s="89"/>
      <c r="F83" s="88">
        <f>F84</f>
        <v>430.26</v>
      </c>
    </row>
    <row r="84" spans="1:6" ht="17.25" customHeight="1">
      <c r="A84" s="55" t="s">
        <v>57</v>
      </c>
      <c r="B84" s="91">
        <v>10</v>
      </c>
      <c r="C84" s="91" t="s">
        <v>8</v>
      </c>
      <c r="D84" s="49">
        <v>9900000000</v>
      </c>
      <c r="E84" s="91"/>
      <c r="F84" s="92">
        <f>F85</f>
        <v>430.26</v>
      </c>
    </row>
    <row r="85" spans="1:6" ht="36">
      <c r="A85" s="93" t="s">
        <v>67</v>
      </c>
      <c r="B85" s="91" t="s">
        <v>16</v>
      </c>
      <c r="C85" s="91" t="s">
        <v>8</v>
      </c>
      <c r="D85" s="62">
        <v>9900010490</v>
      </c>
      <c r="E85" s="91"/>
      <c r="F85" s="92">
        <f>F86</f>
        <v>430.26</v>
      </c>
    </row>
    <row r="86" spans="1:7" ht="17.25" customHeight="1">
      <c r="A86" s="94" t="s">
        <v>66</v>
      </c>
      <c r="B86" s="91" t="s">
        <v>16</v>
      </c>
      <c r="C86" s="91" t="s">
        <v>8</v>
      </c>
      <c r="D86" s="62">
        <v>9900010490</v>
      </c>
      <c r="E86" s="91">
        <v>300</v>
      </c>
      <c r="F86" s="92">
        <v>430.26</v>
      </c>
      <c r="G86" t="s">
        <v>97</v>
      </c>
    </row>
  </sheetData>
  <sheetProtection/>
  <mergeCells count="12">
    <mergeCell ref="D14:F14"/>
    <mergeCell ref="A1:F1"/>
    <mergeCell ref="A2:F2"/>
    <mergeCell ref="A4:F4"/>
    <mergeCell ref="A5:F5"/>
    <mergeCell ref="B6:F6"/>
    <mergeCell ref="A12:F12"/>
    <mergeCell ref="A8:F8"/>
    <mergeCell ref="A9:F9"/>
    <mergeCell ref="A10:F10"/>
    <mergeCell ref="A11:F11"/>
    <mergeCell ref="A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SheetLayoutView="100" zoomScalePageLayoutView="0" workbookViewId="0" topLeftCell="A1">
      <selection activeCell="M27" sqref="M2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s="1" customFormat="1" ht="11.25">
      <c r="A1" s="105" t="s">
        <v>12</v>
      </c>
      <c r="B1" s="105"/>
      <c r="C1" s="105"/>
      <c r="D1" s="105"/>
      <c r="E1" s="105"/>
      <c r="F1" s="105"/>
      <c r="G1" s="105"/>
    </row>
    <row r="2" spans="1:7" s="1" customFormat="1" ht="11.25">
      <c r="A2" s="105" t="s">
        <v>50</v>
      </c>
      <c r="B2" s="105"/>
      <c r="C2" s="105"/>
      <c r="D2" s="105"/>
      <c r="E2" s="105"/>
      <c r="F2" s="105"/>
      <c r="G2" s="105"/>
    </row>
    <row r="3" spans="1:7" s="1" customFormat="1" ht="11.25">
      <c r="A3" s="105" t="s">
        <v>99</v>
      </c>
      <c r="B3" s="105"/>
      <c r="C3" s="105"/>
      <c r="D3" s="105"/>
      <c r="E3" s="105"/>
      <c r="F3" s="105"/>
      <c r="G3" s="105"/>
    </row>
    <row r="4" spans="1:7" s="1" customFormat="1" ht="11.25">
      <c r="A4" s="105" t="s">
        <v>91</v>
      </c>
      <c r="B4" s="105"/>
      <c r="C4" s="105"/>
      <c r="D4" s="105"/>
      <c r="E4" s="105"/>
      <c r="F4" s="105"/>
      <c r="G4" s="105"/>
    </row>
    <row r="5" spans="1:7" s="1" customFormat="1" ht="11.25">
      <c r="A5" s="105" t="s">
        <v>90</v>
      </c>
      <c r="B5" s="105"/>
      <c r="C5" s="105"/>
      <c r="D5" s="105"/>
      <c r="E5" s="105"/>
      <c r="F5" s="105"/>
      <c r="G5" s="105"/>
    </row>
    <row r="6" spans="1:7" s="1" customFormat="1" ht="11.25">
      <c r="A6" s="2"/>
      <c r="B6" s="105" t="s">
        <v>109</v>
      </c>
      <c r="C6" s="105"/>
      <c r="D6" s="105"/>
      <c r="E6" s="105"/>
      <c r="F6" s="105"/>
      <c r="G6" s="105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05" t="s">
        <v>100</v>
      </c>
      <c r="B8" s="105"/>
      <c r="C8" s="105"/>
      <c r="D8" s="105"/>
      <c r="E8" s="105"/>
      <c r="F8" s="105"/>
      <c r="G8" s="105"/>
    </row>
    <row r="9" spans="1:7" s="1" customFormat="1" ht="11.25">
      <c r="A9" s="105" t="s">
        <v>50</v>
      </c>
      <c r="B9" s="105"/>
      <c r="C9" s="105"/>
      <c r="D9" s="105"/>
      <c r="E9" s="105"/>
      <c r="F9" s="105"/>
      <c r="G9" s="105"/>
    </row>
    <row r="10" spans="1:7" s="1" customFormat="1" ht="11.25">
      <c r="A10" s="105" t="s">
        <v>91</v>
      </c>
      <c r="B10" s="105"/>
      <c r="C10" s="105"/>
      <c r="D10" s="105"/>
      <c r="E10" s="105"/>
      <c r="F10" s="105"/>
      <c r="G10" s="105"/>
    </row>
    <row r="11" spans="1:7" ht="12.75">
      <c r="A11" s="105" t="s">
        <v>90</v>
      </c>
      <c r="B11" s="105"/>
      <c r="C11" s="105"/>
      <c r="D11" s="105"/>
      <c r="E11" s="105"/>
      <c r="F11" s="105"/>
      <c r="G11" s="105"/>
    </row>
    <row r="12" spans="1:7" ht="29.25" customHeight="1">
      <c r="A12" s="104" t="s">
        <v>93</v>
      </c>
      <c r="B12" s="104"/>
      <c r="C12" s="104"/>
      <c r="D12" s="104"/>
      <c r="E12" s="104"/>
      <c r="F12" s="104"/>
      <c r="G12" s="104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06"/>
      <c r="F14" s="106"/>
      <c r="G14" s="106"/>
    </row>
    <row r="15" spans="1:7" ht="39.75" customHeight="1">
      <c r="A15" s="11" t="s">
        <v>24</v>
      </c>
      <c r="B15" s="45" t="s">
        <v>13</v>
      </c>
      <c r="C15" s="45" t="s">
        <v>14</v>
      </c>
      <c r="D15" s="45" t="s">
        <v>2</v>
      </c>
      <c r="E15" s="45" t="s">
        <v>3</v>
      </c>
      <c r="F15" s="45" t="s">
        <v>4</v>
      </c>
      <c r="G15" s="10" t="s">
        <v>49</v>
      </c>
    </row>
    <row r="16" spans="1:7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20.25" customHeight="1">
      <c r="A17" s="6" t="s">
        <v>51</v>
      </c>
      <c r="B17" s="5" t="s">
        <v>27</v>
      </c>
      <c r="C17" s="10"/>
      <c r="D17" s="10"/>
      <c r="E17" s="10"/>
      <c r="F17" s="10"/>
      <c r="G17" s="12">
        <f>G18+G53+G82+G48+G77</f>
        <v>6244.39</v>
      </c>
    </row>
    <row r="18" spans="1:7" s="9" customFormat="1" ht="19.5" customHeight="1">
      <c r="A18" s="51" t="s">
        <v>5</v>
      </c>
      <c r="B18" s="98"/>
      <c r="C18" s="52" t="s">
        <v>8</v>
      </c>
      <c r="D18" s="52" t="s">
        <v>26</v>
      </c>
      <c r="E18" s="53"/>
      <c r="F18" s="52"/>
      <c r="G18" s="64">
        <f>G19+G23+G37</f>
        <v>4533.41</v>
      </c>
    </row>
    <row r="19" spans="1:7" s="9" customFormat="1" ht="24">
      <c r="A19" s="51" t="s">
        <v>19</v>
      </c>
      <c r="B19" s="98"/>
      <c r="C19" s="52" t="s">
        <v>8</v>
      </c>
      <c r="D19" s="52" t="s">
        <v>9</v>
      </c>
      <c r="E19" s="53"/>
      <c r="F19" s="52"/>
      <c r="G19" s="64">
        <f>G20</f>
        <v>869.62</v>
      </c>
    </row>
    <row r="20" spans="1:7" ht="15.75" customHeight="1">
      <c r="A20" s="55" t="s">
        <v>57</v>
      </c>
      <c r="B20" s="99"/>
      <c r="C20" s="56" t="s">
        <v>8</v>
      </c>
      <c r="D20" s="56" t="s">
        <v>9</v>
      </c>
      <c r="E20" s="49">
        <v>9900000000</v>
      </c>
      <c r="F20" s="56"/>
      <c r="G20" s="65">
        <f>G21</f>
        <v>869.62</v>
      </c>
    </row>
    <row r="21" spans="1:7" ht="15.75" customHeight="1">
      <c r="A21" s="55" t="s">
        <v>22</v>
      </c>
      <c r="B21" s="99"/>
      <c r="C21" s="56" t="s">
        <v>8</v>
      </c>
      <c r="D21" s="56" t="s">
        <v>9</v>
      </c>
      <c r="E21" s="49" t="s">
        <v>86</v>
      </c>
      <c r="F21" s="56"/>
      <c r="G21" s="65">
        <f>G22</f>
        <v>869.62</v>
      </c>
    </row>
    <row r="22" spans="1:7" s="4" customFormat="1" ht="48">
      <c r="A22" s="66" t="s">
        <v>58</v>
      </c>
      <c r="B22" s="56"/>
      <c r="C22" s="56" t="s">
        <v>8</v>
      </c>
      <c r="D22" s="56" t="s">
        <v>9</v>
      </c>
      <c r="E22" s="49" t="s">
        <v>86</v>
      </c>
      <c r="F22" s="56" t="s">
        <v>59</v>
      </c>
      <c r="G22" s="57">
        <v>869.62</v>
      </c>
    </row>
    <row r="23" spans="1:7" s="7" customFormat="1" ht="36">
      <c r="A23" s="67" t="s">
        <v>20</v>
      </c>
      <c r="B23" s="68"/>
      <c r="C23" s="68" t="s">
        <v>8</v>
      </c>
      <c r="D23" s="68" t="s">
        <v>11</v>
      </c>
      <c r="E23" s="50"/>
      <c r="F23" s="68"/>
      <c r="G23" s="54">
        <f>G24</f>
        <v>3584.85</v>
      </c>
    </row>
    <row r="24" spans="1:7" s="4" customFormat="1" ht="15.75" customHeight="1">
      <c r="A24" s="55" t="s">
        <v>57</v>
      </c>
      <c r="B24" s="100"/>
      <c r="C24" s="56" t="s">
        <v>8</v>
      </c>
      <c r="D24" s="56" t="s">
        <v>11</v>
      </c>
      <c r="E24" s="49">
        <v>9900000000</v>
      </c>
      <c r="F24" s="56"/>
      <c r="G24" s="65">
        <f>G25+G29+G31+G34</f>
        <v>3584.85</v>
      </c>
    </row>
    <row r="25" spans="1:7" s="4" customFormat="1" ht="24">
      <c r="A25" s="55" t="s">
        <v>60</v>
      </c>
      <c r="B25" s="100"/>
      <c r="C25" s="60" t="s">
        <v>8</v>
      </c>
      <c r="D25" s="60" t="s">
        <v>11</v>
      </c>
      <c r="E25" s="49">
        <v>9900002040</v>
      </c>
      <c r="F25" s="60"/>
      <c r="G25" s="57">
        <f>G26+G27+G28</f>
        <v>3355</v>
      </c>
    </row>
    <row r="26" spans="1:7" s="4" customFormat="1" ht="48">
      <c r="A26" s="66" t="s">
        <v>58</v>
      </c>
      <c r="B26" s="56"/>
      <c r="C26" s="56" t="s">
        <v>8</v>
      </c>
      <c r="D26" s="56" t="s">
        <v>11</v>
      </c>
      <c r="E26" s="49">
        <v>9900002040</v>
      </c>
      <c r="F26" s="56" t="s">
        <v>59</v>
      </c>
      <c r="G26" s="57">
        <v>2306.7</v>
      </c>
    </row>
    <row r="27" spans="1:7" s="4" customFormat="1" ht="24">
      <c r="A27" s="66" t="s">
        <v>73</v>
      </c>
      <c r="B27" s="56"/>
      <c r="C27" s="56" t="s">
        <v>8</v>
      </c>
      <c r="D27" s="56" t="s">
        <v>11</v>
      </c>
      <c r="E27" s="49">
        <v>9900002040</v>
      </c>
      <c r="F27" s="56" t="s">
        <v>61</v>
      </c>
      <c r="G27" s="57">
        <v>1047.21</v>
      </c>
    </row>
    <row r="28" spans="1:7" s="4" customFormat="1" ht="18" customHeight="1">
      <c r="A28" s="66" t="s">
        <v>62</v>
      </c>
      <c r="B28" s="56"/>
      <c r="C28" s="56" t="s">
        <v>8</v>
      </c>
      <c r="D28" s="56" t="s">
        <v>11</v>
      </c>
      <c r="E28" s="49">
        <v>9900002040</v>
      </c>
      <c r="F28" s="56" t="s">
        <v>63</v>
      </c>
      <c r="G28" s="57">
        <v>1.09</v>
      </c>
    </row>
    <row r="29" spans="1:7" s="4" customFormat="1" ht="24">
      <c r="A29" s="69" t="s">
        <v>45</v>
      </c>
      <c r="B29" s="56"/>
      <c r="C29" s="56" t="s">
        <v>8</v>
      </c>
      <c r="D29" s="56" t="s">
        <v>11</v>
      </c>
      <c r="E29" s="49">
        <v>9900051180</v>
      </c>
      <c r="F29" s="60"/>
      <c r="G29" s="57">
        <f>G30</f>
        <v>186</v>
      </c>
    </row>
    <row r="30" spans="1:7" s="7" customFormat="1" ht="48">
      <c r="A30" s="66" t="s">
        <v>58</v>
      </c>
      <c r="B30" s="60"/>
      <c r="C30" s="56" t="s">
        <v>8</v>
      </c>
      <c r="D30" s="56" t="s">
        <v>11</v>
      </c>
      <c r="E30" s="49">
        <v>9900051180</v>
      </c>
      <c r="F30" s="56" t="s">
        <v>59</v>
      </c>
      <c r="G30" s="57">
        <v>186</v>
      </c>
    </row>
    <row r="31" spans="1:7" s="46" customFormat="1" ht="24">
      <c r="A31" s="63" t="s">
        <v>68</v>
      </c>
      <c r="B31" s="60"/>
      <c r="C31" s="56" t="s">
        <v>8</v>
      </c>
      <c r="D31" s="56" t="s">
        <v>11</v>
      </c>
      <c r="E31" s="49">
        <v>9900059300</v>
      </c>
      <c r="F31" s="60"/>
      <c r="G31" s="57">
        <f>G32+G33</f>
        <v>22.4</v>
      </c>
    </row>
    <row r="32" spans="1:7" s="46" customFormat="1" ht="48">
      <c r="A32" s="66" t="s">
        <v>58</v>
      </c>
      <c r="B32" s="60"/>
      <c r="C32" s="56" t="s">
        <v>8</v>
      </c>
      <c r="D32" s="56" t="s">
        <v>11</v>
      </c>
      <c r="E32" s="49">
        <v>9900059300</v>
      </c>
      <c r="F32" s="56" t="s">
        <v>59</v>
      </c>
      <c r="G32" s="57">
        <v>18.4</v>
      </c>
    </row>
    <row r="33" spans="1:7" s="46" customFormat="1" ht="24">
      <c r="A33" s="66" t="s">
        <v>73</v>
      </c>
      <c r="B33" s="60"/>
      <c r="C33" s="56" t="s">
        <v>8</v>
      </c>
      <c r="D33" s="56" t="s">
        <v>11</v>
      </c>
      <c r="E33" s="49">
        <v>9900059300</v>
      </c>
      <c r="F33" s="56" t="s">
        <v>61</v>
      </c>
      <c r="G33" s="57">
        <v>4</v>
      </c>
    </row>
    <row r="34" spans="1:7" s="46" customFormat="1" ht="60.75" customHeight="1">
      <c r="A34" s="103" t="s">
        <v>96</v>
      </c>
      <c r="B34" s="60"/>
      <c r="C34" s="56" t="s">
        <v>8</v>
      </c>
      <c r="D34" s="56" t="s">
        <v>11</v>
      </c>
      <c r="E34" s="49">
        <v>9900073150</v>
      </c>
      <c r="F34" s="56"/>
      <c r="G34" s="70">
        <f>G35+G36</f>
        <v>21.45</v>
      </c>
    </row>
    <row r="35" spans="1:7" s="46" customFormat="1" ht="48">
      <c r="A35" s="58" t="s">
        <v>58</v>
      </c>
      <c r="B35" s="60"/>
      <c r="C35" s="56" t="s">
        <v>8</v>
      </c>
      <c r="D35" s="56" t="s">
        <v>11</v>
      </c>
      <c r="E35" s="49">
        <v>9900073150</v>
      </c>
      <c r="F35" s="56" t="s">
        <v>59</v>
      </c>
      <c r="G35" s="70">
        <v>15.45</v>
      </c>
    </row>
    <row r="36" spans="1:7" s="46" customFormat="1" ht="24">
      <c r="A36" s="58" t="s">
        <v>73</v>
      </c>
      <c r="B36" s="60"/>
      <c r="C36" s="56" t="s">
        <v>8</v>
      </c>
      <c r="D36" s="56" t="s">
        <v>11</v>
      </c>
      <c r="E36" s="49">
        <v>9900073150</v>
      </c>
      <c r="F36" s="56" t="s">
        <v>61</v>
      </c>
      <c r="G36" s="70">
        <v>6</v>
      </c>
    </row>
    <row r="37" spans="1:7" s="7" customFormat="1" ht="17.25" customHeight="1">
      <c r="A37" s="67" t="s">
        <v>28</v>
      </c>
      <c r="B37" s="68"/>
      <c r="C37" s="68" t="s">
        <v>8</v>
      </c>
      <c r="D37" s="68" t="s">
        <v>43</v>
      </c>
      <c r="E37" s="53"/>
      <c r="F37" s="68"/>
      <c r="G37" s="54">
        <f>G38</f>
        <v>78.94</v>
      </c>
    </row>
    <row r="38" spans="1:7" s="7" customFormat="1" ht="17.25" customHeight="1">
      <c r="A38" s="55" t="s">
        <v>57</v>
      </c>
      <c r="B38" s="68"/>
      <c r="C38" s="56" t="s">
        <v>8</v>
      </c>
      <c r="D38" s="56" t="s">
        <v>43</v>
      </c>
      <c r="E38" s="49">
        <v>9900000000</v>
      </c>
      <c r="F38" s="56"/>
      <c r="G38" s="65">
        <f>G39+G42+G44+G46</f>
        <v>78.94</v>
      </c>
    </row>
    <row r="39" spans="1:7" s="4" customFormat="1" ht="17.25" customHeight="1">
      <c r="A39" s="55" t="s">
        <v>52</v>
      </c>
      <c r="B39" s="60"/>
      <c r="C39" s="60" t="s">
        <v>8</v>
      </c>
      <c r="D39" s="60" t="s">
        <v>43</v>
      </c>
      <c r="E39" s="49">
        <v>9900009230</v>
      </c>
      <c r="F39" s="56"/>
      <c r="G39" s="57">
        <f>G41+G40</f>
        <v>55.24</v>
      </c>
    </row>
    <row r="40" spans="1:7" s="4" customFormat="1" ht="24">
      <c r="A40" s="66" t="s">
        <v>73</v>
      </c>
      <c r="B40" s="60"/>
      <c r="C40" s="60" t="s">
        <v>8</v>
      </c>
      <c r="D40" s="60" t="s">
        <v>43</v>
      </c>
      <c r="E40" s="49">
        <v>9900009230</v>
      </c>
      <c r="F40" s="56" t="s">
        <v>61</v>
      </c>
      <c r="G40" s="57">
        <v>44.38</v>
      </c>
    </row>
    <row r="41" spans="1:7" s="4" customFormat="1" ht="18.75" customHeight="1">
      <c r="A41" s="66" t="s">
        <v>62</v>
      </c>
      <c r="B41" s="60"/>
      <c r="C41" s="60" t="s">
        <v>8</v>
      </c>
      <c r="D41" s="60" t="s">
        <v>43</v>
      </c>
      <c r="E41" s="49">
        <v>9900009230</v>
      </c>
      <c r="F41" s="56" t="s">
        <v>63</v>
      </c>
      <c r="G41" s="57">
        <v>10.86</v>
      </c>
    </row>
    <row r="42" spans="1:7" s="4" customFormat="1" ht="48">
      <c r="A42" s="71" t="s">
        <v>70</v>
      </c>
      <c r="B42" s="60"/>
      <c r="C42" s="60" t="s">
        <v>8</v>
      </c>
      <c r="D42" s="60" t="s">
        <v>43</v>
      </c>
      <c r="E42" s="49">
        <v>9900024030</v>
      </c>
      <c r="F42" s="60"/>
      <c r="G42" s="57">
        <f>G43</f>
        <v>9.3</v>
      </c>
    </row>
    <row r="43" spans="1:7" s="4" customFormat="1" ht="15.75" customHeight="1">
      <c r="A43" s="61" t="s">
        <v>25</v>
      </c>
      <c r="B43" s="60"/>
      <c r="C43" s="60" t="s">
        <v>8</v>
      </c>
      <c r="D43" s="60" t="s">
        <v>43</v>
      </c>
      <c r="E43" s="49">
        <v>9900024030</v>
      </c>
      <c r="F43" s="60" t="s">
        <v>64</v>
      </c>
      <c r="G43" s="57">
        <v>9.3</v>
      </c>
    </row>
    <row r="44" spans="1:7" s="4" customFormat="1" ht="60">
      <c r="A44" s="71" t="s">
        <v>72</v>
      </c>
      <c r="B44" s="60"/>
      <c r="C44" s="60" t="s">
        <v>8</v>
      </c>
      <c r="D44" s="60" t="s">
        <v>43</v>
      </c>
      <c r="E44" s="49">
        <v>9900024040</v>
      </c>
      <c r="F44" s="60"/>
      <c r="G44" s="57">
        <f>G45</f>
        <v>14.3</v>
      </c>
    </row>
    <row r="45" spans="1:7" s="4" customFormat="1" ht="15.75" customHeight="1">
      <c r="A45" s="61" t="s">
        <v>25</v>
      </c>
      <c r="B45" s="60"/>
      <c r="C45" s="60" t="s">
        <v>8</v>
      </c>
      <c r="D45" s="60" t="s">
        <v>43</v>
      </c>
      <c r="E45" s="49">
        <v>9900024040</v>
      </c>
      <c r="F45" s="60" t="s">
        <v>64</v>
      </c>
      <c r="G45" s="57">
        <v>14.3</v>
      </c>
    </row>
    <row r="46" spans="1:7" s="4" customFormat="1" ht="48">
      <c r="A46" s="71" t="s">
        <v>107</v>
      </c>
      <c r="B46" s="60"/>
      <c r="C46" s="60" t="s">
        <v>8</v>
      </c>
      <c r="D46" s="60" t="s">
        <v>43</v>
      </c>
      <c r="E46" s="49">
        <v>9900024050</v>
      </c>
      <c r="F46" s="60"/>
      <c r="G46" s="57">
        <f>G47</f>
        <v>0.1</v>
      </c>
    </row>
    <row r="47" spans="1:7" s="4" customFormat="1" ht="19.5" customHeight="1">
      <c r="A47" s="61" t="s">
        <v>25</v>
      </c>
      <c r="B47" s="60"/>
      <c r="C47" s="60" t="s">
        <v>8</v>
      </c>
      <c r="D47" s="60" t="s">
        <v>43</v>
      </c>
      <c r="E47" s="49">
        <v>9900024050</v>
      </c>
      <c r="F47" s="60" t="s">
        <v>64</v>
      </c>
      <c r="G47" s="57">
        <v>0.1</v>
      </c>
    </row>
    <row r="48" spans="1:7" s="4" customFormat="1" ht="24">
      <c r="A48" s="72" t="s">
        <v>53</v>
      </c>
      <c r="B48" s="60"/>
      <c r="C48" s="68" t="s">
        <v>17</v>
      </c>
      <c r="D48" s="68" t="s">
        <v>26</v>
      </c>
      <c r="E48" s="53"/>
      <c r="F48" s="52"/>
      <c r="G48" s="54">
        <f>G49</f>
        <v>0.3</v>
      </c>
    </row>
    <row r="49" spans="1:7" s="4" customFormat="1" ht="24">
      <c r="A49" s="72" t="s">
        <v>54</v>
      </c>
      <c r="B49" s="60"/>
      <c r="C49" s="68" t="s">
        <v>17</v>
      </c>
      <c r="D49" s="68" t="s">
        <v>55</v>
      </c>
      <c r="E49" s="53"/>
      <c r="F49" s="52"/>
      <c r="G49" s="54">
        <f>G50</f>
        <v>0.3</v>
      </c>
    </row>
    <row r="50" spans="1:7" s="4" customFormat="1" ht="17.25" customHeight="1">
      <c r="A50" s="55" t="s">
        <v>57</v>
      </c>
      <c r="B50" s="60"/>
      <c r="C50" s="60" t="s">
        <v>17</v>
      </c>
      <c r="D50" s="60" t="s">
        <v>55</v>
      </c>
      <c r="E50" s="49">
        <v>9900000000</v>
      </c>
      <c r="F50" s="56"/>
      <c r="G50" s="57">
        <f>G51</f>
        <v>0.3</v>
      </c>
    </row>
    <row r="51" spans="1:7" s="4" customFormat="1" ht="48" customHeight="1">
      <c r="A51" s="59" t="s">
        <v>87</v>
      </c>
      <c r="B51" s="60"/>
      <c r="C51" s="60" t="s">
        <v>17</v>
      </c>
      <c r="D51" s="60" t="s">
        <v>55</v>
      </c>
      <c r="E51" s="49">
        <v>9900024070</v>
      </c>
      <c r="F51" s="56"/>
      <c r="G51" s="57">
        <f>G52</f>
        <v>0.3</v>
      </c>
    </row>
    <row r="52" spans="1:7" s="4" customFormat="1" ht="18.75" customHeight="1">
      <c r="A52" s="61" t="s">
        <v>25</v>
      </c>
      <c r="B52" s="60"/>
      <c r="C52" s="60" t="s">
        <v>17</v>
      </c>
      <c r="D52" s="60" t="s">
        <v>55</v>
      </c>
      <c r="E52" s="49">
        <v>9900024070</v>
      </c>
      <c r="F52" s="56" t="s">
        <v>64</v>
      </c>
      <c r="G52" s="57">
        <v>0.3</v>
      </c>
    </row>
    <row r="53" spans="1:7" s="4" customFormat="1" ht="19.5" customHeight="1">
      <c r="A53" s="67" t="s">
        <v>6</v>
      </c>
      <c r="B53" s="68"/>
      <c r="C53" s="68" t="s">
        <v>10</v>
      </c>
      <c r="D53" s="68" t="s">
        <v>26</v>
      </c>
      <c r="E53" s="73"/>
      <c r="F53" s="60"/>
      <c r="G53" s="54">
        <f>G58+G73+G54</f>
        <v>1266.77</v>
      </c>
    </row>
    <row r="54" spans="1:7" s="4" customFormat="1" ht="19.5" customHeight="1">
      <c r="A54" s="67" t="s">
        <v>102</v>
      </c>
      <c r="B54" s="68"/>
      <c r="C54" s="68" t="s">
        <v>10</v>
      </c>
      <c r="D54" s="68" t="s">
        <v>8</v>
      </c>
      <c r="E54" s="73"/>
      <c r="F54" s="60"/>
      <c r="G54" s="54">
        <f>G55</f>
        <v>5.26</v>
      </c>
    </row>
    <row r="55" spans="1:7" s="4" customFormat="1" ht="19.5" customHeight="1">
      <c r="A55" s="55" t="s">
        <v>57</v>
      </c>
      <c r="B55" s="68"/>
      <c r="C55" s="60" t="s">
        <v>10</v>
      </c>
      <c r="D55" s="60" t="s">
        <v>8</v>
      </c>
      <c r="E55" s="49">
        <v>9900000000</v>
      </c>
      <c r="F55" s="60"/>
      <c r="G55" s="57">
        <f>G56</f>
        <v>5.26</v>
      </c>
    </row>
    <row r="56" spans="1:7" s="4" customFormat="1" ht="36" customHeight="1">
      <c r="A56" s="69" t="s">
        <v>103</v>
      </c>
      <c r="B56" s="68"/>
      <c r="C56" s="60" t="s">
        <v>10</v>
      </c>
      <c r="D56" s="60" t="s">
        <v>8</v>
      </c>
      <c r="E56" s="49">
        <v>9900009260</v>
      </c>
      <c r="F56" s="60"/>
      <c r="G56" s="57">
        <f>G57</f>
        <v>5.26</v>
      </c>
    </row>
    <row r="57" spans="1:7" s="4" customFormat="1" ht="26.25" customHeight="1">
      <c r="A57" s="58" t="s">
        <v>73</v>
      </c>
      <c r="B57" s="68"/>
      <c r="C57" s="60" t="s">
        <v>10</v>
      </c>
      <c r="D57" s="60" t="s">
        <v>8</v>
      </c>
      <c r="E57" s="49">
        <v>9900009260</v>
      </c>
      <c r="F57" s="60" t="s">
        <v>61</v>
      </c>
      <c r="G57" s="57">
        <v>5.26</v>
      </c>
    </row>
    <row r="58" spans="1:7" s="4" customFormat="1" ht="19.5" customHeight="1">
      <c r="A58" s="67" t="s">
        <v>21</v>
      </c>
      <c r="B58" s="60"/>
      <c r="C58" s="68" t="s">
        <v>10</v>
      </c>
      <c r="D58" s="68" t="s">
        <v>17</v>
      </c>
      <c r="E58" s="53"/>
      <c r="F58" s="68"/>
      <c r="G58" s="54">
        <f>G63+G59</f>
        <v>1234.71</v>
      </c>
    </row>
    <row r="59" spans="1:7" s="4" customFormat="1" ht="24">
      <c r="A59" s="69" t="s">
        <v>104</v>
      </c>
      <c r="B59" s="60"/>
      <c r="C59" s="60" t="s">
        <v>10</v>
      </c>
      <c r="D59" s="60" t="s">
        <v>17</v>
      </c>
      <c r="E59" s="49">
        <v>100000000</v>
      </c>
      <c r="F59" s="68"/>
      <c r="G59" s="57">
        <f>G60</f>
        <v>361.8</v>
      </c>
    </row>
    <row r="60" spans="1:7" s="4" customFormat="1" ht="24">
      <c r="A60" s="69" t="s">
        <v>105</v>
      </c>
      <c r="B60" s="60"/>
      <c r="C60" s="60" t="s">
        <v>10</v>
      </c>
      <c r="D60" s="60" t="s">
        <v>17</v>
      </c>
      <c r="E60" s="49" t="s">
        <v>106</v>
      </c>
      <c r="F60" s="68"/>
      <c r="G60" s="57">
        <f>G62+G61</f>
        <v>361.8</v>
      </c>
    </row>
    <row r="61" spans="1:7" s="4" customFormat="1" ht="48">
      <c r="A61" s="66" t="s">
        <v>58</v>
      </c>
      <c r="B61" s="60"/>
      <c r="C61" s="60" t="s">
        <v>10</v>
      </c>
      <c r="D61" s="60" t="s">
        <v>17</v>
      </c>
      <c r="E61" s="49" t="s">
        <v>106</v>
      </c>
      <c r="F61" s="60" t="s">
        <v>59</v>
      </c>
      <c r="G61" s="57">
        <v>130.58</v>
      </c>
    </row>
    <row r="62" spans="1:7" s="4" customFormat="1" ht="24">
      <c r="A62" s="58" t="s">
        <v>73</v>
      </c>
      <c r="B62" s="60"/>
      <c r="C62" s="60" t="s">
        <v>10</v>
      </c>
      <c r="D62" s="60" t="s">
        <v>17</v>
      </c>
      <c r="E62" s="49" t="s">
        <v>106</v>
      </c>
      <c r="F62" s="60" t="s">
        <v>61</v>
      </c>
      <c r="G62" s="57">
        <v>231.22</v>
      </c>
    </row>
    <row r="63" spans="1:7" s="4" customFormat="1" ht="19.5" customHeight="1">
      <c r="A63" s="55" t="s">
        <v>57</v>
      </c>
      <c r="B63" s="60"/>
      <c r="C63" s="60" t="s">
        <v>10</v>
      </c>
      <c r="D63" s="60" t="s">
        <v>17</v>
      </c>
      <c r="E63" s="49">
        <v>9900000000</v>
      </c>
      <c r="F63" s="60"/>
      <c r="G63" s="57">
        <f>G64+G66+G70+G68</f>
        <v>872.9100000000001</v>
      </c>
    </row>
    <row r="64" spans="1:7" s="4" customFormat="1" ht="19.5" customHeight="1">
      <c r="A64" s="69" t="s">
        <v>23</v>
      </c>
      <c r="B64" s="101"/>
      <c r="C64" s="60" t="s">
        <v>10</v>
      </c>
      <c r="D64" s="60" t="s">
        <v>17</v>
      </c>
      <c r="E64" s="49">
        <v>9900060010</v>
      </c>
      <c r="F64" s="60"/>
      <c r="G64" s="57">
        <f>G65</f>
        <v>347.37</v>
      </c>
    </row>
    <row r="65" spans="1:7" s="4" customFormat="1" ht="24">
      <c r="A65" s="66" t="s">
        <v>73</v>
      </c>
      <c r="B65" s="101"/>
      <c r="C65" s="60" t="s">
        <v>10</v>
      </c>
      <c r="D65" s="60" t="s">
        <v>17</v>
      </c>
      <c r="E65" s="49">
        <v>9900060010</v>
      </c>
      <c r="F65" s="60" t="s">
        <v>61</v>
      </c>
      <c r="G65" s="57">
        <v>347.37</v>
      </c>
    </row>
    <row r="66" spans="1:7" s="4" customFormat="1" ht="16.5" customHeight="1">
      <c r="A66" s="69" t="s">
        <v>88</v>
      </c>
      <c r="B66" s="102"/>
      <c r="C66" s="60" t="s">
        <v>10</v>
      </c>
      <c r="D66" s="60" t="s">
        <v>17</v>
      </c>
      <c r="E66" s="49">
        <v>9900060020</v>
      </c>
      <c r="F66" s="60"/>
      <c r="G66" s="57">
        <f>G67</f>
        <v>257.34</v>
      </c>
    </row>
    <row r="67" spans="1:7" s="4" customFormat="1" ht="24">
      <c r="A67" s="66" t="s">
        <v>73</v>
      </c>
      <c r="B67" s="101"/>
      <c r="C67" s="60" t="s">
        <v>10</v>
      </c>
      <c r="D67" s="60" t="s">
        <v>17</v>
      </c>
      <c r="E67" s="49">
        <v>9900060020</v>
      </c>
      <c r="F67" s="60" t="s">
        <v>61</v>
      </c>
      <c r="G67" s="57">
        <v>257.34</v>
      </c>
    </row>
    <row r="68" spans="1:7" s="4" customFormat="1" ht="16.5" customHeight="1">
      <c r="A68" s="69" t="s">
        <v>89</v>
      </c>
      <c r="B68" s="101"/>
      <c r="C68" s="60" t="s">
        <v>10</v>
      </c>
      <c r="D68" s="60" t="s">
        <v>17</v>
      </c>
      <c r="E68" s="49">
        <v>9900060040</v>
      </c>
      <c r="F68" s="60"/>
      <c r="G68" s="57">
        <f>G69</f>
        <v>1.73</v>
      </c>
    </row>
    <row r="69" spans="1:7" s="4" customFormat="1" ht="24">
      <c r="A69" s="66" t="s">
        <v>73</v>
      </c>
      <c r="B69" s="101"/>
      <c r="C69" s="60" t="s">
        <v>10</v>
      </c>
      <c r="D69" s="60" t="s">
        <v>17</v>
      </c>
      <c r="E69" s="49">
        <v>9900060040</v>
      </c>
      <c r="F69" s="60" t="s">
        <v>61</v>
      </c>
      <c r="G69" s="57">
        <v>1.73</v>
      </c>
    </row>
    <row r="70" spans="1:7" ht="19.5" customHeight="1">
      <c r="A70" s="69" t="s">
        <v>65</v>
      </c>
      <c r="B70" s="91"/>
      <c r="C70" s="95" t="s">
        <v>10</v>
      </c>
      <c r="D70" s="95" t="s">
        <v>17</v>
      </c>
      <c r="E70" s="49">
        <v>9900060050</v>
      </c>
      <c r="F70" s="95"/>
      <c r="G70" s="96">
        <f>G72+G71</f>
        <v>266.46999999999997</v>
      </c>
    </row>
    <row r="71" spans="1:7" ht="48.75" customHeight="1">
      <c r="A71" s="66" t="s">
        <v>58</v>
      </c>
      <c r="B71" s="91"/>
      <c r="C71" s="95" t="s">
        <v>10</v>
      </c>
      <c r="D71" s="95" t="s">
        <v>17</v>
      </c>
      <c r="E71" s="49">
        <v>9900060050</v>
      </c>
      <c r="F71" s="95" t="s">
        <v>59</v>
      </c>
      <c r="G71" s="96">
        <v>108.58</v>
      </c>
    </row>
    <row r="72" spans="1:7" ht="27.75" customHeight="1">
      <c r="A72" s="66" t="s">
        <v>73</v>
      </c>
      <c r="B72" s="91"/>
      <c r="C72" s="95" t="s">
        <v>10</v>
      </c>
      <c r="D72" s="95" t="s">
        <v>17</v>
      </c>
      <c r="E72" s="49">
        <v>9900060050</v>
      </c>
      <c r="F72" s="95" t="s">
        <v>61</v>
      </c>
      <c r="G72" s="97">
        <v>157.89</v>
      </c>
    </row>
    <row r="73" spans="1:7" ht="17.25" customHeight="1">
      <c r="A73" s="74" t="s">
        <v>44</v>
      </c>
      <c r="B73" s="91"/>
      <c r="C73" s="75" t="s">
        <v>10</v>
      </c>
      <c r="D73" s="75" t="s">
        <v>10</v>
      </c>
      <c r="E73" s="76"/>
      <c r="F73" s="77"/>
      <c r="G73" s="78">
        <f>G74</f>
        <v>26.8</v>
      </c>
    </row>
    <row r="74" spans="1:7" ht="14.25" customHeight="1">
      <c r="A74" s="55" t="s">
        <v>57</v>
      </c>
      <c r="B74" s="91"/>
      <c r="C74" s="77" t="s">
        <v>10</v>
      </c>
      <c r="D74" s="77" t="s">
        <v>10</v>
      </c>
      <c r="E74" s="49">
        <v>9900000000</v>
      </c>
      <c r="F74" s="77"/>
      <c r="G74" s="79">
        <f>G75</f>
        <v>26.8</v>
      </c>
    </row>
    <row r="75" spans="1:7" ht="60">
      <c r="A75" s="80" t="s">
        <v>71</v>
      </c>
      <c r="B75" s="91"/>
      <c r="C75" s="77" t="s">
        <v>10</v>
      </c>
      <c r="D75" s="77" t="s">
        <v>10</v>
      </c>
      <c r="E75" s="49">
        <v>9900024020</v>
      </c>
      <c r="F75" s="77"/>
      <c r="G75" s="79">
        <f>G76</f>
        <v>26.8</v>
      </c>
    </row>
    <row r="76" spans="1:7" s="9" customFormat="1" ht="12.75">
      <c r="A76" s="81" t="s">
        <v>25</v>
      </c>
      <c r="B76" s="89"/>
      <c r="C76" s="77" t="s">
        <v>10</v>
      </c>
      <c r="D76" s="77" t="s">
        <v>10</v>
      </c>
      <c r="E76" s="49">
        <v>9900024020</v>
      </c>
      <c r="F76" s="77" t="s">
        <v>64</v>
      </c>
      <c r="G76" s="79">
        <v>26.8</v>
      </c>
    </row>
    <row r="77" spans="1:7" ht="12.75">
      <c r="A77" s="82" t="s">
        <v>48</v>
      </c>
      <c r="B77" s="8"/>
      <c r="C77" s="75" t="s">
        <v>46</v>
      </c>
      <c r="D77" s="75" t="s">
        <v>26</v>
      </c>
      <c r="E77" s="73"/>
      <c r="F77" s="77"/>
      <c r="G77" s="78">
        <f>G78</f>
        <v>13.65</v>
      </c>
    </row>
    <row r="78" spans="1:7" ht="12.75">
      <c r="A78" s="82" t="s">
        <v>47</v>
      </c>
      <c r="B78" s="8"/>
      <c r="C78" s="75" t="s">
        <v>46</v>
      </c>
      <c r="D78" s="75" t="s">
        <v>8</v>
      </c>
      <c r="E78" s="73"/>
      <c r="F78" s="77"/>
      <c r="G78" s="78">
        <f>G79</f>
        <v>13.65</v>
      </c>
    </row>
    <row r="79" spans="1:7" ht="12.75">
      <c r="A79" s="55" t="s">
        <v>57</v>
      </c>
      <c r="B79" s="8"/>
      <c r="C79" s="77" t="s">
        <v>46</v>
      </c>
      <c r="D79" s="77" t="s">
        <v>8</v>
      </c>
      <c r="E79" s="49">
        <v>9900000000</v>
      </c>
      <c r="F79" s="77"/>
      <c r="G79" s="79">
        <f>G80</f>
        <v>13.65</v>
      </c>
    </row>
    <row r="80" spans="1:7" ht="12.75">
      <c r="A80" s="83" t="s">
        <v>69</v>
      </c>
      <c r="B80" s="8"/>
      <c r="C80" s="77" t="s">
        <v>46</v>
      </c>
      <c r="D80" s="77" t="s">
        <v>8</v>
      </c>
      <c r="E80" s="49">
        <v>9900099010</v>
      </c>
      <c r="F80" s="77"/>
      <c r="G80" s="79">
        <f>G81</f>
        <v>13.65</v>
      </c>
    </row>
    <row r="81" spans="1:7" ht="24">
      <c r="A81" s="66" t="s">
        <v>73</v>
      </c>
      <c r="B81" s="8"/>
      <c r="C81" s="77" t="s">
        <v>46</v>
      </c>
      <c r="D81" s="77" t="s">
        <v>8</v>
      </c>
      <c r="E81" s="49">
        <v>9900099010</v>
      </c>
      <c r="F81" s="77" t="s">
        <v>61</v>
      </c>
      <c r="G81" s="79">
        <v>13.65</v>
      </c>
    </row>
    <row r="82" spans="1:7" ht="12.75">
      <c r="A82" s="84" t="s">
        <v>7</v>
      </c>
      <c r="B82" s="8"/>
      <c r="C82" s="85" t="s">
        <v>16</v>
      </c>
      <c r="D82" s="85" t="s">
        <v>26</v>
      </c>
      <c r="E82" s="86"/>
      <c r="F82" s="87"/>
      <c r="G82" s="88">
        <f>G83</f>
        <v>430.26</v>
      </c>
    </row>
    <row r="83" spans="1:7" ht="12.75">
      <c r="A83" s="84" t="s">
        <v>18</v>
      </c>
      <c r="B83" s="8"/>
      <c r="C83" s="89">
        <v>10</v>
      </c>
      <c r="D83" s="89" t="s">
        <v>8</v>
      </c>
      <c r="E83" s="90"/>
      <c r="F83" s="89"/>
      <c r="G83" s="88">
        <f>G84</f>
        <v>430.26</v>
      </c>
    </row>
    <row r="84" spans="1:7" ht="12.75">
      <c r="A84" s="55" t="s">
        <v>57</v>
      </c>
      <c r="B84" s="8"/>
      <c r="C84" s="91">
        <v>10</v>
      </c>
      <c r="D84" s="91" t="s">
        <v>8</v>
      </c>
      <c r="E84" s="49">
        <v>9900000000</v>
      </c>
      <c r="F84" s="91"/>
      <c r="G84" s="92">
        <f>G85</f>
        <v>430.26</v>
      </c>
    </row>
    <row r="85" spans="1:7" ht="36">
      <c r="A85" s="93" t="s">
        <v>67</v>
      </c>
      <c r="B85" s="8"/>
      <c r="C85" s="91" t="s">
        <v>16</v>
      </c>
      <c r="D85" s="91" t="s">
        <v>8</v>
      </c>
      <c r="E85" s="62">
        <v>9900010490</v>
      </c>
      <c r="F85" s="91"/>
      <c r="G85" s="92">
        <f>G86</f>
        <v>430.26</v>
      </c>
    </row>
    <row r="86" spans="1:8" ht="12.75">
      <c r="A86" s="94" t="s">
        <v>66</v>
      </c>
      <c r="B86" s="8"/>
      <c r="C86" s="91" t="s">
        <v>16</v>
      </c>
      <c r="D86" s="91" t="s">
        <v>8</v>
      </c>
      <c r="E86" s="62">
        <v>9900010490</v>
      </c>
      <c r="F86" s="91">
        <v>300</v>
      </c>
      <c r="G86" s="92">
        <v>430.26</v>
      </c>
      <c r="H86" t="s">
        <v>97</v>
      </c>
    </row>
  </sheetData>
  <sheetProtection/>
  <mergeCells count="12">
    <mergeCell ref="E14:G14"/>
    <mergeCell ref="A4:G4"/>
    <mergeCell ref="A1:G1"/>
    <mergeCell ref="A2:G2"/>
    <mergeCell ref="A12:G12"/>
    <mergeCell ref="B6:G6"/>
    <mergeCell ref="A5:G5"/>
    <mergeCell ref="A8:G8"/>
    <mergeCell ref="A9:G9"/>
    <mergeCell ref="A10:G10"/>
    <mergeCell ref="A11:G11"/>
    <mergeCell ref="A3:G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V28" sqref="V28"/>
    </sheetView>
  </sheetViews>
  <sheetFormatPr defaultColWidth="8.00390625" defaultRowHeight="12.75" outlineLevelCol="1"/>
  <cols>
    <col min="1" max="4" width="3.875" style="14" bestFit="1" customWidth="1"/>
    <col min="5" max="5" width="9.875" style="15" customWidth="1"/>
    <col min="6" max="6" width="0.74609375" style="16" hidden="1" customWidth="1"/>
    <col min="7" max="7" width="55.875" style="44" customWidth="1"/>
    <col min="8" max="8" width="10.25390625" style="17" customWidth="1"/>
    <col min="9" max="9" width="14.125" style="17" hidden="1" customWidth="1"/>
    <col min="10" max="10" width="18.25390625" style="17" hidden="1" customWidth="1" outlineLevel="1"/>
    <col min="11" max="11" width="23.00390625" style="17" hidden="1" customWidth="1" outlineLevel="1"/>
    <col min="12" max="12" width="17.25390625" style="17" hidden="1" customWidth="1"/>
    <col min="13" max="13" width="13.125" style="17" hidden="1" customWidth="1"/>
    <col min="14" max="16" width="17.125" style="17" hidden="1" customWidth="1"/>
    <col min="17" max="17" width="8.00390625" style="17" hidden="1" customWidth="1"/>
    <col min="18" max="18" width="1.625" style="17" customWidth="1"/>
    <col min="19" max="25" width="8.00390625" style="17" customWidth="1"/>
    <col min="26" max="26" width="82.875" style="17" bestFit="1" customWidth="1"/>
    <col min="27" max="16384" width="8.00390625" style="17" customWidth="1"/>
  </cols>
  <sheetData>
    <row r="1" spans="7:8" ht="11.25" customHeight="1">
      <c r="G1" s="108" t="s">
        <v>15</v>
      </c>
      <c r="H1" s="108"/>
    </row>
    <row r="2" spans="7:8" ht="11.25" customHeight="1">
      <c r="G2" s="108" t="s">
        <v>50</v>
      </c>
      <c r="H2" s="108"/>
    </row>
    <row r="3" spans="7:8" ht="11.25" customHeight="1">
      <c r="G3" s="108" t="s">
        <v>99</v>
      </c>
      <c r="H3" s="108"/>
    </row>
    <row r="4" spans="7:8" ht="11.25" customHeight="1">
      <c r="G4" s="108" t="s">
        <v>94</v>
      </c>
      <c r="H4" s="108"/>
    </row>
    <row r="5" spans="7:8" ht="11.25" customHeight="1">
      <c r="G5" s="108" t="s">
        <v>90</v>
      </c>
      <c r="H5" s="108"/>
    </row>
    <row r="6" spans="7:8" ht="11.25" customHeight="1">
      <c r="G6" s="107" t="s">
        <v>109</v>
      </c>
      <c r="H6" s="107"/>
    </row>
    <row r="7" spans="7:8" ht="11.25" customHeight="1">
      <c r="G7" s="3"/>
      <c r="H7" s="3"/>
    </row>
    <row r="8" spans="7:8" ht="11.25" customHeight="1">
      <c r="G8" s="108" t="s">
        <v>101</v>
      </c>
      <c r="H8" s="108"/>
    </row>
    <row r="9" spans="7:8" ht="11.25" customHeight="1">
      <c r="G9" s="108" t="s">
        <v>50</v>
      </c>
      <c r="H9" s="108"/>
    </row>
    <row r="10" spans="7:8" ht="11.25" customHeight="1">
      <c r="G10" s="108" t="s">
        <v>94</v>
      </c>
      <c r="H10" s="108"/>
    </row>
    <row r="11" spans="7:8" ht="11.25" customHeight="1">
      <c r="G11" s="108" t="s">
        <v>90</v>
      </c>
      <c r="H11" s="108"/>
    </row>
    <row r="12" spans="7:8" ht="11.25" customHeight="1">
      <c r="G12" s="108"/>
      <c r="H12" s="108"/>
    </row>
    <row r="13" spans="1:8" ht="12.75" customHeight="1">
      <c r="A13" s="115" t="s">
        <v>29</v>
      </c>
      <c r="B13" s="115"/>
      <c r="C13" s="115"/>
      <c r="D13" s="115"/>
      <c r="E13" s="115"/>
      <c r="F13" s="115"/>
      <c r="G13" s="115"/>
      <c r="H13" s="115"/>
    </row>
    <row r="14" spans="1:16" ht="12.75" customHeight="1">
      <c r="A14" s="109" t="s">
        <v>95</v>
      </c>
      <c r="B14" s="109"/>
      <c r="C14" s="109"/>
      <c r="D14" s="109"/>
      <c r="E14" s="109"/>
      <c r="F14" s="109"/>
      <c r="G14" s="109"/>
      <c r="H14" s="109"/>
      <c r="I14" s="18"/>
      <c r="K14" s="18"/>
      <c r="M14" s="18"/>
      <c r="O14" s="18"/>
      <c r="P14" s="18" t="s">
        <v>30</v>
      </c>
    </row>
    <row r="15" spans="1:16" ht="10.5" customHeight="1">
      <c r="A15" s="13"/>
      <c r="B15" s="13"/>
      <c r="C15" s="13"/>
      <c r="D15" s="13"/>
      <c r="E15" s="13"/>
      <c r="F15" s="13"/>
      <c r="G15" s="13"/>
      <c r="H15" s="13"/>
      <c r="I15" s="18"/>
      <c r="K15" s="18"/>
      <c r="M15" s="18"/>
      <c r="O15" s="18"/>
      <c r="P15" s="18"/>
    </row>
    <row r="16" spans="1:16" s="20" customFormat="1" ht="10.5" customHeight="1">
      <c r="A16" s="110"/>
      <c r="B16" s="110"/>
      <c r="C16" s="110"/>
      <c r="D16" s="110"/>
      <c r="E16" s="110"/>
      <c r="F16" s="110"/>
      <c r="G16" s="110"/>
      <c r="H16" s="110"/>
      <c r="I16" s="19"/>
      <c r="K16" s="19"/>
      <c r="M16" s="19"/>
      <c r="O16" s="19"/>
      <c r="P16" s="19"/>
    </row>
    <row r="17" spans="1:16" s="24" customFormat="1" ht="66" customHeight="1">
      <c r="A17" s="111" t="s">
        <v>31</v>
      </c>
      <c r="B17" s="112"/>
      <c r="C17" s="112"/>
      <c r="D17" s="112"/>
      <c r="E17" s="112"/>
      <c r="F17" s="21"/>
      <c r="G17" s="48" t="s">
        <v>24</v>
      </c>
      <c r="H17" s="22" t="s">
        <v>49</v>
      </c>
      <c r="I17" s="23" t="s">
        <v>0</v>
      </c>
      <c r="J17" s="23" t="s">
        <v>0</v>
      </c>
      <c r="K17" s="23" t="s">
        <v>32</v>
      </c>
      <c r="L17" s="23" t="s">
        <v>0</v>
      </c>
      <c r="M17" s="23" t="s">
        <v>33</v>
      </c>
      <c r="N17" s="23" t="s">
        <v>0</v>
      </c>
      <c r="O17" s="23" t="s">
        <v>0</v>
      </c>
      <c r="P17" s="23" t="s">
        <v>0</v>
      </c>
    </row>
    <row r="18" spans="1:8" s="24" customFormat="1" ht="12.75">
      <c r="A18" s="113">
        <v>1</v>
      </c>
      <c r="B18" s="114"/>
      <c r="C18" s="114"/>
      <c r="D18" s="114"/>
      <c r="E18" s="114"/>
      <c r="F18" s="25"/>
      <c r="G18" s="26">
        <v>2</v>
      </c>
      <c r="H18" s="27">
        <v>3</v>
      </c>
    </row>
    <row r="19" spans="1:17" s="34" customFormat="1" ht="25.5">
      <c r="A19" s="28" t="s">
        <v>76</v>
      </c>
      <c r="B19" s="29"/>
      <c r="C19" s="29"/>
      <c r="D19" s="29"/>
      <c r="E19" s="29"/>
      <c r="F19" s="30"/>
      <c r="G19" s="31" t="s">
        <v>34</v>
      </c>
      <c r="H19" s="32">
        <f>H20</f>
        <v>312.6900000000005</v>
      </c>
      <c r="I19" s="33" t="e">
        <v>#REF!</v>
      </c>
      <c r="J19" s="33" t="e">
        <v>#REF!</v>
      </c>
      <c r="K19" s="33" t="e">
        <v>#REF!</v>
      </c>
      <c r="L19" s="33" t="e">
        <v>#REF!</v>
      </c>
      <c r="M19" s="33" t="e">
        <v>#REF!</v>
      </c>
      <c r="N19" s="33" t="e">
        <v>#REF!</v>
      </c>
      <c r="O19" s="33" t="e">
        <v>#REF!</v>
      </c>
      <c r="P19" s="33" t="e">
        <v>#REF!</v>
      </c>
      <c r="Q19" s="34" t="e">
        <v>#REF!</v>
      </c>
    </row>
    <row r="20" spans="1:19" s="24" customFormat="1" ht="25.5" customHeight="1">
      <c r="A20" s="28" t="s">
        <v>77</v>
      </c>
      <c r="B20" s="29"/>
      <c r="C20" s="29"/>
      <c r="D20" s="29"/>
      <c r="E20" s="29"/>
      <c r="F20" s="30"/>
      <c r="G20" s="35" t="s">
        <v>35</v>
      </c>
      <c r="H20" s="36">
        <f>H21+H25</f>
        <v>312.6900000000005</v>
      </c>
      <c r="I20" s="37"/>
      <c r="J20" s="37"/>
      <c r="K20" s="37"/>
      <c r="L20" s="37"/>
      <c r="M20" s="37"/>
      <c r="N20" s="37"/>
      <c r="O20" s="37"/>
      <c r="P20" s="37"/>
      <c r="Q20" s="34"/>
      <c r="S20" s="34"/>
    </row>
    <row r="21" spans="1:16" s="34" customFormat="1" ht="12.75">
      <c r="A21" s="28" t="s">
        <v>78</v>
      </c>
      <c r="B21" s="29"/>
      <c r="C21" s="29"/>
      <c r="D21" s="29"/>
      <c r="E21" s="29"/>
      <c r="F21" s="30"/>
      <c r="G21" s="35" t="s">
        <v>36</v>
      </c>
      <c r="H21" s="36">
        <f>H22</f>
        <v>-5931.7</v>
      </c>
      <c r="I21" s="33"/>
      <c r="J21" s="33"/>
      <c r="K21" s="33"/>
      <c r="L21" s="33"/>
      <c r="M21" s="33"/>
      <c r="N21" s="33"/>
      <c r="O21" s="33"/>
      <c r="P21" s="33"/>
    </row>
    <row r="22" spans="1:19" s="24" customFormat="1" ht="12.75">
      <c r="A22" s="38" t="s">
        <v>79</v>
      </c>
      <c r="B22" s="39"/>
      <c r="C22" s="39"/>
      <c r="D22" s="39"/>
      <c r="E22" s="39"/>
      <c r="F22" s="40"/>
      <c r="G22" s="41" t="s">
        <v>37</v>
      </c>
      <c r="H22" s="42">
        <f>H23</f>
        <v>-5931.7</v>
      </c>
      <c r="I22" s="37"/>
      <c r="J22" s="37"/>
      <c r="K22" s="37"/>
      <c r="L22" s="37"/>
      <c r="M22" s="37"/>
      <c r="N22" s="37"/>
      <c r="O22" s="37"/>
      <c r="P22" s="37"/>
      <c r="Q22" s="34"/>
      <c r="S22" s="34"/>
    </row>
    <row r="23" spans="1:19" s="24" customFormat="1" ht="14.25" customHeight="1">
      <c r="A23" s="38" t="s">
        <v>80</v>
      </c>
      <c r="B23" s="39"/>
      <c r="C23" s="39"/>
      <c r="D23" s="39"/>
      <c r="E23" s="39"/>
      <c r="F23" s="40"/>
      <c r="G23" s="41" t="s">
        <v>38</v>
      </c>
      <c r="H23" s="42">
        <f>H24</f>
        <v>-5931.7</v>
      </c>
      <c r="I23" s="37"/>
      <c r="J23" s="37"/>
      <c r="K23" s="37"/>
      <c r="L23" s="37"/>
      <c r="M23" s="37"/>
      <c r="N23" s="37"/>
      <c r="O23" s="37"/>
      <c r="P23" s="37"/>
      <c r="Q23" s="34"/>
      <c r="S23" s="34"/>
    </row>
    <row r="24" spans="1:19" s="24" customFormat="1" ht="29.25" customHeight="1">
      <c r="A24" s="38" t="s">
        <v>81</v>
      </c>
      <c r="B24" s="39"/>
      <c r="C24" s="39"/>
      <c r="D24" s="39"/>
      <c r="E24" s="39"/>
      <c r="F24" s="40"/>
      <c r="G24" s="43" t="s">
        <v>74</v>
      </c>
      <c r="H24" s="42">
        <f>-5931.7</f>
        <v>-5931.7</v>
      </c>
      <c r="I24" s="37"/>
      <c r="J24" s="37"/>
      <c r="K24" s="37"/>
      <c r="L24" s="37"/>
      <c r="M24" s="37"/>
      <c r="N24" s="37"/>
      <c r="O24" s="37"/>
      <c r="P24" s="37"/>
      <c r="Q24" s="34"/>
      <c r="S24" s="34"/>
    </row>
    <row r="25" spans="1:19" s="24" customFormat="1" ht="12.75">
      <c r="A25" s="28" t="s">
        <v>82</v>
      </c>
      <c r="B25" s="29"/>
      <c r="C25" s="29"/>
      <c r="D25" s="29"/>
      <c r="E25" s="29"/>
      <c r="F25" s="30"/>
      <c r="G25" s="35" t="s">
        <v>39</v>
      </c>
      <c r="H25" s="36">
        <f>H26</f>
        <v>6244.39</v>
      </c>
      <c r="I25" s="37"/>
      <c r="J25" s="37"/>
      <c r="K25" s="37"/>
      <c r="L25" s="37"/>
      <c r="M25" s="37"/>
      <c r="N25" s="37"/>
      <c r="O25" s="37"/>
      <c r="P25" s="37"/>
      <c r="Q25" s="34"/>
      <c r="S25" s="34"/>
    </row>
    <row r="26" spans="1:16" s="24" customFormat="1" ht="12.75">
      <c r="A26" s="38" t="s">
        <v>83</v>
      </c>
      <c r="B26" s="39"/>
      <c r="C26" s="39"/>
      <c r="D26" s="39"/>
      <c r="E26" s="39"/>
      <c r="F26" s="40"/>
      <c r="G26" s="41" t="s">
        <v>40</v>
      </c>
      <c r="H26" s="42">
        <f>H27</f>
        <v>6244.39</v>
      </c>
      <c r="I26" s="37"/>
      <c r="J26" s="37"/>
      <c r="K26" s="37"/>
      <c r="L26" s="37"/>
      <c r="M26" s="37"/>
      <c r="N26" s="37"/>
      <c r="O26" s="37"/>
      <c r="P26" s="37"/>
    </row>
    <row r="27" spans="1:19" s="24" customFormat="1" ht="14.25" customHeight="1">
      <c r="A27" s="38" t="s">
        <v>84</v>
      </c>
      <c r="B27" s="39"/>
      <c r="C27" s="39"/>
      <c r="D27" s="39"/>
      <c r="E27" s="39"/>
      <c r="F27" s="40"/>
      <c r="G27" s="41" t="s">
        <v>41</v>
      </c>
      <c r="H27" s="42">
        <f>H28</f>
        <v>6244.39</v>
      </c>
      <c r="I27" s="37"/>
      <c r="J27" s="37"/>
      <c r="K27" s="37"/>
      <c r="L27" s="37"/>
      <c r="M27" s="37"/>
      <c r="N27" s="37"/>
      <c r="O27" s="37"/>
      <c r="P27" s="37"/>
      <c r="Q27" s="34"/>
      <c r="S27" s="34"/>
    </row>
    <row r="28" spans="1:19" s="24" customFormat="1" ht="26.25" customHeight="1">
      <c r="A28" s="38" t="s">
        <v>85</v>
      </c>
      <c r="B28" s="39"/>
      <c r="C28" s="39"/>
      <c r="D28" s="39"/>
      <c r="E28" s="39"/>
      <c r="F28" s="40"/>
      <c r="G28" s="43" t="s">
        <v>75</v>
      </c>
      <c r="H28" s="42">
        <f>'Приложение 3'!G17</f>
        <v>6244.39</v>
      </c>
      <c r="I28" s="37"/>
      <c r="J28" s="37"/>
      <c r="K28" s="37"/>
      <c r="L28" s="37"/>
      <c r="M28" s="37"/>
      <c r="N28" s="37"/>
      <c r="O28" s="37"/>
      <c r="P28" s="37"/>
      <c r="Q28" s="34" t="s">
        <v>42</v>
      </c>
      <c r="R28" s="24" t="s">
        <v>97</v>
      </c>
      <c r="S28" s="34"/>
    </row>
  </sheetData>
  <sheetProtection/>
  <mergeCells count="16">
    <mergeCell ref="G5:H5"/>
    <mergeCell ref="A14:H14"/>
    <mergeCell ref="A16:H16"/>
    <mergeCell ref="A17:E17"/>
    <mergeCell ref="A18:E18"/>
    <mergeCell ref="A13:H13"/>
    <mergeCell ref="G1:H1"/>
    <mergeCell ref="G2:H2"/>
    <mergeCell ref="G4:H4"/>
    <mergeCell ref="G12:H12"/>
    <mergeCell ref="G6:H6"/>
    <mergeCell ref="G8:H8"/>
    <mergeCell ref="G9:H9"/>
    <mergeCell ref="G10:H10"/>
    <mergeCell ref="G11:H11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2019-12-24T13:18:25Z</cp:lastPrinted>
  <dcterms:created xsi:type="dcterms:W3CDTF">2006-11-08T12:26:38Z</dcterms:created>
  <dcterms:modified xsi:type="dcterms:W3CDTF">2019-12-24T13:18:28Z</dcterms:modified>
  <cp:category/>
  <cp:version/>
  <cp:contentType/>
  <cp:contentStatus/>
</cp:coreProperties>
</file>