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1'!$A$1:$G$106</definedName>
    <definedName name="_xlnm.Print_Area" localSheetId="1">'Приложение 3'!$A$1:$H$110</definedName>
    <definedName name="_xlnm.Print_Area" localSheetId="2">'Приложение 5'!$A$1:$R$28</definedName>
  </definedNames>
  <calcPr fullCalcOnLoad="1"/>
</workbook>
</file>

<file path=xl/sharedStrings.xml><?xml version="1.0" encoding="utf-8"?>
<sst xmlns="http://schemas.openxmlformats.org/spreadsheetml/2006/main" count="687" uniqueCount="122">
  <si>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</si>
  <si>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</si>
  <si>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</si>
  <si>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</si>
  <si>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</si>
  <si>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</si>
  <si>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</si>
  <si>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</si>
  <si>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</si>
  <si>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</si>
  <si>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</si>
  <si>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</si>
  <si>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</si>
  <si>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</si>
  <si>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</si>
  <si>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</si>
  <si>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</si>
  <si>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</si>
  <si>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</si>
  <si>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</si>
  <si>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</si>
  <si>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</si>
  <si>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</si>
  <si>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</si>
  <si>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</si>
  <si>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</si>
  <si>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</si>
  <si>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</si>
  <si>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</si>
  <si>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</si>
  <si>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</si>
  <si>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</si>
  <si>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</si>
  <si>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</si>
  <si>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</si>
  <si>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</si>
  <si>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</si>
  <si>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</si>
  <si>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</si>
  <si>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</si>
  <si>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</si>
  <si>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</si>
  <si>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</si>
  <si>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</si>
  <si>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</si>
  <si>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</si>
  <si>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</si>
  <si>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</si>
  <si>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</si>
  <si>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</si>
  <si>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</si>
  <si>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</si>
  <si>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</si>
  <si>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</si>
  <si>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</si>
  <si>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</si>
  <si>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</si>
  <si>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</si>
  <si>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</si>
  <si>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</si>
  <si>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</si>
  <si>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</si>
  <si>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</si>
  <si>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</si>
  <si>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</si>
  <si>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плановый период 2020 и 2021 годов"</t>
  </si>
  <si>
    <t xml:space="preserve"> "О бюджете сельского поселения "Сизябск"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</si>
  <si>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</si>
  <si>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"Сизябск"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</si>
  <si>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</si>
  <si>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"Сизябск" на 2019-2021 годы"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</si>
  <si>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</si>
  <si>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</si>
  <si>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</si>
  <si>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</si>
  <si>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Муниципальная программа "Благоустройство территории сельского поселения "Сизябск" Ижемского района Республики Коми на 2018 -2020 г.г."</t>
  </si>
  <si>
    <t>Муниципальная программа «Формирование комфортной городской (сельской) среды на территории сельского поселения «Сизябск» на 2018-2022 годы»</t>
  </si>
  <si>
    <t>Реализация мероприятий муниципальной программы  формирования современной городской среды</t>
  </si>
  <si>
    <t>Муниципальная программа "Обеспечение  пожарной безопасности жилищного фонда сельского поселения «Сизябск» на 2018-2020 годы»</t>
  </si>
  <si>
    <t>"Приложение 1</t>
  </si>
  <si>
    <t>"</t>
  </si>
  <si>
    <t>"О внесении изменений в решение Совета сельского поселения "Сизябск"</t>
  </si>
  <si>
    <t>"Приложение 3</t>
  </si>
  <si>
    <t>03 0 F2 55550</t>
  </si>
  <si>
    <t>Социальное обеспечение населения</t>
  </si>
  <si>
    <t>Содержание (ремонт) муниципального имущества (жилых помещений)</t>
  </si>
  <si>
    <t xml:space="preserve">Организация и содержание мест захоронений
</t>
  </si>
  <si>
    <t>"О бюджете сельского поселения "Сизябск" на 2019 год и</t>
  </si>
  <si>
    <t>"Приложение 5</t>
  </si>
  <si>
    <t>Источники</t>
  </si>
  <si>
    <t xml:space="preserve"> финансирования дефицита бюджета сельского поселения "Сизябск" на 2019 год</t>
  </si>
  <si>
    <t>тыс. рублей</t>
  </si>
  <si>
    <t xml:space="preserve">Код </t>
  </si>
  <si>
    <t>Наименование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</si>
  <si>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</si>
  <si>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</si>
  <si>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</si>
  <si>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</si>
  <si>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</si>
  <si>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</si>
  <si>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</si>
  <si>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</si>
  <si>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</si>
  <si>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</si>
  <si>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</si>
  <si>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</si>
  <si>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</si>
  <si>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</si>
  <si>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</si>
  <si>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</si>
  <si>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</si>
  <si>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</si>
  <si>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</si>
  <si>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</si>
  <si>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</si>
  <si>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</si>
  <si>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</si>
  <si>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</t>
  </si>
  <si>
    <t>Межбюджетные трансферты на осуществление переданных полномочий поселений в части полномочий в сфере закупок товаров, работ, услуг для обеспечения муниципальных нужд в соответствии с заключенными соглашениями</t>
  </si>
  <si>
    <t>Приложение 3</t>
  </si>
  <si>
    <t>от 17 декабря 2019 года № 4-29/2</t>
  </si>
  <si>
    <t>от 17 декабря 2019 года №4-29/2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</si>
</sst>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4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201" fontId="5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left" vertical="center" wrapText="1"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18" fillId="0" borderId="0" xfId="54" applyFont="1" applyFill="1" applyAlignment="1">
      <alignment vertical="top"/>
      <protection/>
    </xf>
    <xf numFmtId="0" fontId="8" fillId="0" borderId="0" xfId="0" applyFont="1" applyAlignment="1">
      <alignment horizontal="center" wrapText="1"/>
    </xf>
    <xf numFmtId="41" fontId="18" fillId="0" borderId="0" xfId="54" applyNumberFormat="1" applyFont="1" applyFill="1" applyAlignment="1">
      <alignment horizontal="right" vertical="top"/>
      <protection/>
    </xf>
    <xf numFmtId="41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183" fontId="9" fillId="0" borderId="12" xfId="54" applyNumberFormat="1" applyFont="1" applyFill="1" applyBorder="1" applyAlignment="1">
      <alignment vertical="top"/>
      <protection/>
    </xf>
    <xf numFmtId="183" fontId="9" fillId="0" borderId="13" xfId="54" applyNumberFormat="1" applyFont="1" applyFill="1" applyBorder="1" applyAlignment="1">
      <alignment vertical="top"/>
      <protection/>
    </xf>
    <xf numFmtId="183" fontId="9" fillId="0" borderId="11" xfId="54" applyNumberFormat="1" applyFont="1" applyFill="1" applyBorder="1" applyAlignment="1">
      <alignment vertical="top"/>
      <protection/>
    </xf>
    <xf numFmtId="0" fontId="9" fillId="0" borderId="10" xfId="54" applyFont="1" applyFill="1" applyBorder="1" applyAlignment="1">
      <alignment vertical="top" wrapText="1"/>
      <protection/>
    </xf>
    <xf numFmtId="4" fontId="9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5" fillId="0" borderId="12" xfId="54" applyNumberFormat="1" applyFont="1" applyFill="1" applyBorder="1" applyAlignment="1">
      <alignment vertical="top"/>
      <protection/>
    </xf>
    <xf numFmtId="183" fontId="5" fillId="0" borderId="13" xfId="54" applyNumberFormat="1" applyFont="1" applyFill="1" applyBorder="1" applyAlignment="1">
      <alignment vertical="top"/>
      <protection/>
    </xf>
    <xf numFmtId="183" fontId="5" fillId="0" borderId="11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15" fillId="0" borderId="10" xfId="54" applyFont="1" applyFill="1" applyBorder="1" applyAlignment="1">
      <alignment vertical="top" wrapText="1"/>
      <protection/>
    </xf>
    <xf numFmtId="0" fontId="18" fillId="0" borderId="0" xfId="54" applyFont="1" applyFill="1" applyAlignment="1">
      <alignment vertical="top" wrapText="1"/>
      <protection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73">
      <selection activeCell="L19" sqref="L19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s="1" customFormat="1" ht="11.25">
      <c r="A1" s="129" t="s">
        <v>0</v>
      </c>
      <c r="B1" s="129"/>
      <c r="C1" s="129"/>
      <c r="D1" s="129"/>
      <c r="E1" s="129"/>
      <c r="F1" s="129"/>
    </row>
    <row r="2" spans="1:6" s="1" customFormat="1" ht="11.25">
      <c r="A2" s="129" t="s">
        <v>34</v>
      </c>
      <c r="B2" s="129"/>
      <c r="C2" s="129"/>
      <c r="D2" s="129"/>
      <c r="E2" s="129"/>
      <c r="F2" s="129"/>
    </row>
    <row r="3" spans="1:6" s="1" customFormat="1" ht="11.25">
      <c r="A3" s="129" t="s">
        <v>81</v>
      </c>
      <c r="B3" s="129"/>
      <c r="C3" s="129"/>
      <c r="D3" s="129"/>
      <c r="E3" s="129"/>
      <c r="F3" s="129"/>
    </row>
    <row r="4" spans="1:6" s="1" customFormat="1" ht="11.25">
      <c r="A4" s="129" t="s">
        <v>66</v>
      </c>
      <c r="B4" s="129"/>
      <c r="C4" s="129"/>
      <c r="D4" s="129"/>
      <c r="E4" s="129"/>
      <c r="F4" s="129"/>
    </row>
    <row r="5" spans="1:6" s="1" customFormat="1" ht="11.25">
      <c r="A5" s="129" t="s">
        <v>65</v>
      </c>
      <c r="B5" s="129"/>
      <c r="C5" s="129"/>
      <c r="D5" s="129"/>
      <c r="E5" s="129"/>
      <c r="F5" s="129"/>
    </row>
    <row r="6" spans="1:6" s="1" customFormat="1" ht="11.25">
      <c r="A6" s="2"/>
      <c r="B6" s="130" t="s">
        <v>120</v>
      </c>
      <c r="C6" s="130"/>
      <c r="D6" s="130"/>
      <c r="E6" s="130"/>
      <c r="F6" s="130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29" t="s">
        <v>79</v>
      </c>
      <c r="B8" s="129"/>
      <c r="C8" s="129"/>
      <c r="D8" s="129"/>
      <c r="E8" s="129"/>
      <c r="F8" s="129"/>
    </row>
    <row r="9" spans="1:6" s="1" customFormat="1" ht="11.25">
      <c r="A9" s="129" t="s">
        <v>34</v>
      </c>
      <c r="B9" s="129"/>
      <c r="C9" s="129"/>
      <c r="D9" s="129"/>
      <c r="E9" s="129"/>
      <c r="F9" s="129"/>
    </row>
    <row r="10" spans="1:6" s="1" customFormat="1" ht="11.25">
      <c r="A10" s="129" t="s">
        <v>66</v>
      </c>
      <c r="B10" s="129"/>
      <c r="C10" s="129"/>
      <c r="D10" s="129"/>
      <c r="E10" s="129"/>
      <c r="F10" s="129"/>
    </row>
    <row r="11" spans="1:6" ht="12.75">
      <c r="A11" s="129" t="s">
        <v>65</v>
      </c>
      <c r="B11" s="129"/>
      <c r="C11" s="129"/>
      <c r="D11" s="129"/>
      <c r="E11" s="129"/>
      <c r="F11" s="129"/>
    </row>
    <row r="12" spans="1:6" ht="39" customHeight="1">
      <c r="A12" s="131" t="s">
        <v>67</v>
      </c>
      <c r="B12" s="131"/>
      <c r="C12" s="131"/>
      <c r="D12" s="131"/>
      <c r="E12" s="131"/>
      <c r="F12" s="131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32"/>
      <c r="E14" s="132"/>
      <c r="F14" s="132"/>
    </row>
    <row r="15" spans="1:6" ht="39.75" customHeight="1">
      <c r="A15" s="11" t="s">
        <v>21</v>
      </c>
      <c r="B15" s="13" t="s">
        <v>13</v>
      </c>
      <c r="C15" s="13" t="s">
        <v>1</v>
      </c>
      <c r="D15" s="13" t="s">
        <v>2</v>
      </c>
      <c r="E15" s="13" t="s">
        <v>3</v>
      </c>
      <c r="F15" s="10" t="s">
        <v>33</v>
      </c>
    </row>
    <row r="16" spans="1:6" ht="12.75" customHeight="1">
      <c r="A16" s="10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</row>
    <row r="17" spans="1:6" ht="15">
      <c r="A17" s="14" t="s">
        <v>42</v>
      </c>
      <c r="B17" s="10"/>
      <c r="C17" s="10"/>
      <c r="D17" s="10"/>
      <c r="E17" s="10"/>
      <c r="F17" s="12">
        <f>F18+F74+F98+F62+F93+F69</f>
        <v>7950.630000000001</v>
      </c>
    </row>
    <row r="18" spans="1:6" s="9" customFormat="1" ht="18" customHeight="1">
      <c r="A18" s="42" t="s">
        <v>4</v>
      </c>
      <c r="B18" s="16" t="s">
        <v>7</v>
      </c>
      <c r="C18" s="16" t="s">
        <v>23</v>
      </c>
      <c r="D18" s="17"/>
      <c r="E18" s="16"/>
      <c r="F18" s="18">
        <f>F19+F27+F47+F43+F23</f>
        <v>4317.76</v>
      </c>
    </row>
    <row r="19" spans="1:6" s="9" customFormat="1" ht="26.25" customHeight="1">
      <c r="A19" s="42" t="s">
        <v>17</v>
      </c>
      <c r="B19" s="16" t="s">
        <v>7</v>
      </c>
      <c r="C19" s="16" t="s">
        <v>8</v>
      </c>
      <c r="D19" s="17"/>
      <c r="E19" s="16"/>
      <c r="F19" s="18">
        <f>F20</f>
        <v>1091.6</v>
      </c>
    </row>
    <row r="20" spans="1:6" ht="16.5" customHeight="1">
      <c r="A20" s="70" t="s">
        <v>43</v>
      </c>
      <c r="B20" s="20" t="s">
        <v>7</v>
      </c>
      <c r="C20" s="20" t="s">
        <v>8</v>
      </c>
      <c r="D20" s="71">
        <v>9900000000</v>
      </c>
      <c r="E20" s="20"/>
      <c r="F20" s="22">
        <f>F21</f>
        <v>1091.6</v>
      </c>
    </row>
    <row r="21" spans="1:6" ht="16.5" customHeight="1">
      <c r="A21" s="70" t="s">
        <v>20</v>
      </c>
      <c r="B21" s="20" t="s">
        <v>7</v>
      </c>
      <c r="C21" s="20" t="s">
        <v>8</v>
      </c>
      <c r="D21" s="71" t="s">
        <v>59</v>
      </c>
      <c r="E21" s="20"/>
      <c r="F21" s="22">
        <f>F22</f>
        <v>1091.6</v>
      </c>
    </row>
    <row r="22" spans="1:6" s="4" customFormat="1" ht="48">
      <c r="A22" s="30" t="s">
        <v>44</v>
      </c>
      <c r="B22" s="20" t="s">
        <v>7</v>
      </c>
      <c r="C22" s="20" t="s">
        <v>8</v>
      </c>
      <c r="D22" s="71" t="s">
        <v>59</v>
      </c>
      <c r="E22" s="20" t="s">
        <v>48</v>
      </c>
      <c r="F22" s="23">
        <v>1091.6</v>
      </c>
    </row>
    <row r="23" spans="1:6" s="4" customFormat="1" ht="36">
      <c r="A23" s="69" t="s">
        <v>63</v>
      </c>
      <c r="B23" s="16" t="s">
        <v>7</v>
      </c>
      <c r="C23" s="16" t="s">
        <v>15</v>
      </c>
      <c r="D23" s="17"/>
      <c r="E23" s="16"/>
      <c r="F23" s="18">
        <f>F24</f>
        <v>13.47</v>
      </c>
    </row>
    <row r="24" spans="1:6" s="4" customFormat="1" ht="14.25" customHeight="1">
      <c r="A24" s="70" t="s">
        <v>43</v>
      </c>
      <c r="B24" s="20" t="s">
        <v>7</v>
      </c>
      <c r="C24" s="20" t="s">
        <v>15</v>
      </c>
      <c r="D24" s="71">
        <v>9900000000</v>
      </c>
      <c r="E24" s="20"/>
      <c r="F24" s="22">
        <f>F25</f>
        <v>13.47</v>
      </c>
    </row>
    <row r="25" spans="1:6" s="4" customFormat="1" ht="25.5" customHeight="1">
      <c r="A25" s="76" t="s">
        <v>45</v>
      </c>
      <c r="B25" s="20" t="s">
        <v>7</v>
      </c>
      <c r="C25" s="20" t="s">
        <v>15</v>
      </c>
      <c r="D25" s="71">
        <v>9900002040</v>
      </c>
      <c r="E25" s="20"/>
      <c r="F25" s="22">
        <f>F26</f>
        <v>13.47</v>
      </c>
    </row>
    <row r="26" spans="1:6" s="4" customFormat="1" ht="24">
      <c r="A26" s="30" t="s">
        <v>58</v>
      </c>
      <c r="B26" s="20" t="s">
        <v>7</v>
      </c>
      <c r="C26" s="20" t="s">
        <v>15</v>
      </c>
      <c r="D26" s="71">
        <v>9900002040</v>
      </c>
      <c r="E26" s="20" t="s">
        <v>49</v>
      </c>
      <c r="F26" s="23">
        <v>13.47</v>
      </c>
    </row>
    <row r="27" spans="1:6" s="7" customFormat="1" ht="36">
      <c r="A27" s="37" t="s">
        <v>18</v>
      </c>
      <c r="B27" s="25" t="s">
        <v>7</v>
      </c>
      <c r="C27" s="25" t="s">
        <v>10</v>
      </c>
      <c r="D27" s="72"/>
      <c r="E27" s="25"/>
      <c r="F27" s="26">
        <f>F30+F28</f>
        <v>3163.1600000000003</v>
      </c>
    </row>
    <row r="28" spans="1:6" s="7" customFormat="1" ht="36">
      <c r="A28" s="29" t="s">
        <v>70</v>
      </c>
      <c r="B28" s="27" t="s">
        <v>7</v>
      </c>
      <c r="C28" s="27" t="s">
        <v>10</v>
      </c>
      <c r="D28" s="71">
        <v>400000000</v>
      </c>
      <c r="E28" s="27"/>
      <c r="F28" s="23">
        <f>F29</f>
        <v>23.43</v>
      </c>
    </row>
    <row r="29" spans="1:6" s="7" customFormat="1" ht="24">
      <c r="A29" s="30" t="s">
        <v>58</v>
      </c>
      <c r="B29" s="27" t="s">
        <v>7</v>
      </c>
      <c r="C29" s="27" t="s">
        <v>10</v>
      </c>
      <c r="D29" s="71">
        <v>400000000</v>
      </c>
      <c r="E29" s="27" t="s">
        <v>49</v>
      </c>
      <c r="F29" s="23">
        <v>23.43</v>
      </c>
    </row>
    <row r="30" spans="1:6" s="4" customFormat="1" ht="16.5" customHeight="1">
      <c r="A30" s="70" t="s">
        <v>43</v>
      </c>
      <c r="B30" s="20" t="s">
        <v>7</v>
      </c>
      <c r="C30" s="20" t="s">
        <v>10</v>
      </c>
      <c r="D30" s="71">
        <v>9900000000</v>
      </c>
      <c r="E30" s="20"/>
      <c r="F30" s="22">
        <f>F31+F37+F34+F40</f>
        <v>3139.7300000000005</v>
      </c>
    </row>
    <row r="31" spans="1:6" s="4" customFormat="1" ht="24">
      <c r="A31" s="70" t="s">
        <v>45</v>
      </c>
      <c r="B31" s="27" t="s">
        <v>7</v>
      </c>
      <c r="C31" s="27" t="s">
        <v>10</v>
      </c>
      <c r="D31" s="71">
        <v>9900002040</v>
      </c>
      <c r="E31" s="27"/>
      <c r="F31" s="23">
        <f>F32+F33</f>
        <v>2723.4700000000003</v>
      </c>
    </row>
    <row r="32" spans="1:6" s="4" customFormat="1" ht="48">
      <c r="A32" s="30" t="s">
        <v>44</v>
      </c>
      <c r="B32" s="20" t="s">
        <v>7</v>
      </c>
      <c r="C32" s="20" t="s">
        <v>10</v>
      </c>
      <c r="D32" s="71">
        <v>9900002040</v>
      </c>
      <c r="E32" s="20" t="s">
        <v>48</v>
      </c>
      <c r="F32" s="23">
        <v>2312.96</v>
      </c>
    </row>
    <row r="33" spans="1:6" s="4" customFormat="1" ht="24">
      <c r="A33" s="30" t="s">
        <v>58</v>
      </c>
      <c r="B33" s="20" t="s">
        <v>7</v>
      </c>
      <c r="C33" s="20" t="s">
        <v>10</v>
      </c>
      <c r="D33" s="71">
        <v>9900002040</v>
      </c>
      <c r="E33" s="20" t="s">
        <v>49</v>
      </c>
      <c r="F33" s="23">
        <v>410.51</v>
      </c>
    </row>
    <row r="34" spans="1:6" s="4" customFormat="1" ht="24">
      <c r="A34" s="29" t="s">
        <v>28</v>
      </c>
      <c r="B34" s="20" t="s">
        <v>7</v>
      </c>
      <c r="C34" s="20" t="s">
        <v>10</v>
      </c>
      <c r="D34" s="71">
        <v>9900051180</v>
      </c>
      <c r="E34" s="27"/>
      <c r="F34" s="23">
        <f>F36+F35</f>
        <v>371.8</v>
      </c>
    </row>
    <row r="35" spans="1:6" s="4" customFormat="1" ht="48">
      <c r="A35" s="30" t="s">
        <v>44</v>
      </c>
      <c r="B35" s="20" t="s">
        <v>7</v>
      </c>
      <c r="C35" s="20" t="s">
        <v>10</v>
      </c>
      <c r="D35" s="71">
        <v>9900051180</v>
      </c>
      <c r="E35" s="20" t="s">
        <v>48</v>
      </c>
      <c r="F35" s="23">
        <v>346.38</v>
      </c>
    </row>
    <row r="36" spans="1:6" s="4" customFormat="1" ht="24">
      <c r="A36" s="30" t="s">
        <v>58</v>
      </c>
      <c r="B36" s="20" t="s">
        <v>7</v>
      </c>
      <c r="C36" s="20" t="s">
        <v>10</v>
      </c>
      <c r="D36" s="71">
        <v>9900051180</v>
      </c>
      <c r="E36" s="20" t="s">
        <v>49</v>
      </c>
      <c r="F36" s="23">
        <v>25.42</v>
      </c>
    </row>
    <row r="37" spans="1:6" s="4" customFormat="1" ht="24">
      <c r="A37" s="31" t="s">
        <v>52</v>
      </c>
      <c r="B37" s="27" t="s">
        <v>7</v>
      </c>
      <c r="C37" s="27" t="s">
        <v>10</v>
      </c>
      <c r="D37" s="71">
        <v>9900059300</v>
      </c>
      <c r="E37" s="27"/>
      <c r="F37" s="23">
        <f>F38+F39</f>
        <v>23</v>
      </c>
    </row>
    <row r="38" spans="1:6" s="4" customFormat="1" ht="48">
      <c r="A38" s="30" t="s">
        <v>44</v>
      </c>
      <c r="B38" s="27" t="s">
        <v>7</v>
      </c>
      <c r="C38" s="27" t="s">
        <v>10</v>
      </c>
      <c r="D38" s="71">
        <v>9900059300</v>
      </c>
      <c r="E38" s="20" t="s">
        <v>48</v>
      </c>
      <c r="F38" s="23">
        <v>17.94</v>
      </c>
    </row>
    <row r="39" spans="1:6" s="4" customFormat="1" ht="24">
      <c r="A39" s="30" t="s">
        <v>58</v>
      </c>
      <c r="B39" s="27" t="s">
        <v>7</v>
      </c>
      <c r="C39" s="27" t="s">
        <v>10</v>
      </c>
      <c r="D39" s="71">
        <v>9900059300</v>
      </c>
      <c r="E39" s="20" t="s">
        <v>49</v>
      </c>
      <c r="F39" s="23">
        <v>5.06</v>
      </c>
    </row>
    <row r="40" spans="1:6" s="4" customFormat="1" ht="60.75" customHeight="1">
      <c r="A40" s="77" t="s">
        <v>69</v>
      </c>
      <c r="B40" s="20" t="s">
        <v>7</v>
      </c>
      <c r="C40" s="20" t="s">
        <v>10</v>
      </c>
      <c r="D40" s="71">
        <v>9900073150</v>
      </c>
      <c r="E40" s="20"/>
      <c r="F40" s="32">
        <f>F41+F42</f>
        <v>21.46</v>
      </c>
    </row>
    <row r="41" spans="1:6" s="4" customFormat="1" ht="48">
      <c r="A41" s="30" t="s">
        <v>44</v>
      </c>
      <c r="B41" s="20" t="s">
        <v>7</v>
      </c>
      <c r="C41" s="20" t="s">
        <v>10</v>
      </c>
      <c r="D41" s="71">
        <v>9900073150</v>
      </c>
      <c r="E41" s="20" t="s">
        <v>48</v>
      </c>
      <c r="F41" s="32">
        <v>15.46</v>
      </c>
    </row>
    <row r="42" spans="1:6" s="4" customFormat="1" ht="24">
      <c r="A42" s="30" t="s">
        <v>58</v>
      </c>
      <c r="B42" s="20" t="s">
        <v>7</v>
      </c>
      <c r="C42" s="20" t="s">
        <v>10</v>
      </c>
      <c r="D42" s="71">
        <v>9900073150</v>
      </c>
      <c r="E42" s="20" t="s">
        <v>49</v>
      </c>
      <c r="F42" s="32">
        <v>6</v>
      </c>
    </row>
    <row r="43" spans="1:6" s="4" customFormat="1" ht="17.25" customHeight="1">
      <c r="A43" s="33" t="s">
        <v>37</v>
      </c>
      <c r="B43" s="16" t="s">
        <v>7</v>
      </c>
      <c r="C43" s="16" t="s">
        <v>29</v>
      </c>
      <c r="D43" s="17"/>
      <c r="E43" s="16"/>
      <c r="F43" s="26">
        <f>F44</f>
        <v>1</v>
      </c>
    </row>
    <row r="44" spans="1:6" s="4" customFormat="1" ht="17.25" customHeight="1">
      <c r="A44" s="19" t="s">
        <v>43</v>
      </c>
      <c r="B44" s="20" t="s">
        <v>7</v>
      </c>
      <c r="C44" s="20" t="s">
        <v>29</v>
      </c>
      <c r="D44" s="71">
        <v>9900000000</v>
      </c>
      <c r="E44" s="20"/>
      <c r="F44" s="23">
        <f>F45</f>
        <v>1</v>
      </c>
    </row>
    <row r="45" spans="1:6" s="4" customFormat="1" ht="17.25" customHeight="1">
      <c r="A45" s="34" t="s">
        <v>38</v>
      </c>
      <c r="B45" s="20" t="s">
        <v>7</v>
      </c>
      <c r="C45" s="20" t="s">
        <v>29</v>
      </c>
      <c r="D45" s="71">
        <v>9900092720</v>
      </c>
      <c r="E45" s="20"/>
      <c r="F45" s="23">
        <f>F46</f>
        <v>1</v>
      </c>
    </row>
    <row r="46" spans="1:6" s="4" customFormat="1" ht="17.25" customHeight="1">
      <c r="A46" s="28" t="s">
        <v>46</v>
      </c>
      <c r="B46" s="20" t="s">
        <v>7</v>
      </c>
      <c r="C46" s="20" t="s">
        <v>29</v>
      </c>
      <c r="D46" s="71">
        <v>9900092720</v>
      </c>
      <c r="E46" s="20" t="s">
        <v>50</v>
      </c>
      <c r="F46" s="23">
        <v>1</v>
      </c>
    </row>
    <row r="47" spans="1:6" s="4" customFormat="1" ht="16.5" customHeight="1">
      <c r="A47" s="37" t="s">
        <v>25</v>
      </c>
      <c r="B47" s="25" t="s">
        <v>7</v>
      </c>
      <c r="C47" s="25" t="s">
        <v>26</v>
      </c>
      <c r="D47" s="72"/>
      <c r="E47" s="25"/>
      <c r="F47" s="26">
        <f>F48</f>
        <v>48.53</v>
      </c>
    </row>
    <row r="48" spans="1:6" s="4" customFormat="1" ht="16.5" customHeight="1">
      <c r="A48" s="70" t="s">
        <v>43</v>
      </c>
      <c r="B48" s="20" t="s">
        <v>7</v>
      </c>
      <c r="C48" s="20" t="s">
        <v>26</v>
      </c>
      <c r="D48" s="71">
        <v>9900000000</v>
      </c>
      <c r="E48" s="20"/>
      <c r="F48" s="22">
        <f>F54+F49+F56+F52+F60+F58</f>
        <v>48.53</v>
      </c>
    </row>
    <row r="49" spans="1:6" s="4" customFormat="1" ht="14.25" customHeight="1">
      <c r="A49" s="70" t="s">
        <v>36</v>
      </c>
      <c r="B49" s="27" t="s">
        <v>7</v>
      </c>
      <c r="C49" s="27" t="s">
        <v>26</v>
      </c>
      <c r="D49" s="71">
        <v>9900009230</v>
      </c>
      <c r="E49" s="20"/>
      <c r="F49" s="23">
        <f>F51+F50</f>
        <v>8.64</v>
      </c>
    </row>
    <row r="50" spans="1:6" s="4" customFormat="1" ht="26.25" customHeight="1">
      <c r="A50" s="30" t="s">
        <v>58</v>
      </c>
      <c r="B50" s="20" t="s">
        <v>7</v>
      </c>
      <c r="C50" s="20" t="s">
        <v>26</v>
      </c>
      <c r="D50" s="71">
        <v>9900009230</v>
      </c>
      <c r="E50" s="20" t="s">
        <v>49</v>
      </c>
      <c r="F50" s="23">
        <v>0.64</v>
      </c>
    </row>
    <row r="51" spans="1:6" s="4" customFormat="1" ht="19.5" customHeight="1">
      <c r="A51" s="30" t="s">
        <v>46</v>
      </c>
      <c r="B51" s="27" t="s">
        <v>7</v>
      </c>
      <c r="C51" s="27" t="s">
        <v>26</v>
      </c>
      <c r="D51" s="71">
        <v>9900009230</v>
      </c>
      <c r="E51" s="20" t="s">
        <v>50</v>
      </c>
      <c r="F51" s="23">
        <v>8</v>
      </c>
    </row>
    <row r="52" spans="1:6" s="4" customFormat="1" ht="24.75" customHeight="1">
      <c r="A52" s="19" t="s">
        <v>85</v>
      </c>
      <c r="B52" s="27" t="s">
        <v>7</v>
      </c>
      <c r="C52" s="27" t="s">
        <v>26</v>
      </c>
      <c r="D52" s="71">
        <v>9900009240</v>
      </c>
      <c r="E52" s="20"/>
      <c r="F52" s="23">
        <f>F53</f>
        <v>13.19</v>
      </c>
    </row>
    <row r="53" spans="1:6" s="4" customFormat="1" ht="21.75" customHeight="1">
      <c r="A53" s="30" t="s">
        <v>58</v>
      </c>
      <c r="B53" s="20" t="s">
        <v>7</v>
      </c>
      <c r="C53" s="20" t="s">
        <v>26</v>
      </c>
      <c r="D53" s="71">
        <v>9900009240</v>
      </c>
      <c r="E53" s="20" t="s">
        <v>49</v>
      </c>
      <c r="F53" s="23">
        <v>13.19</v>
      </c>
    </row>
    <row r="54" spans="1:6" s="7" customFormat="1" ht="48">
      <c r="A54" s="35" t="s">
        <v>54</v>
      </c>
      <c r="B54" s="27" t="s">
        <v>7</v>
      </c>
      <c r="C54" s="27" t="s">
        <v>26</v>
      </c>
      <c r="D54" s="71">
        <v>9900024030</v>
      </c>
      <c r="E54" s="27"/>
      <c r="F54" s="23">
        <f>F55</f>
        <v>9.3</v>
      </c>
    </row>
    <row r="55" spans="1:6" s="83" customFormat="1" ht="17.25" customHeight="1">
      <c r="A55" s="36" t="s">
        <v>22</v>
      </c>
      <c r="B55" s="27" t="s">
        <v>7</v>
      </c>
      <c r="C55" s="27" t="s">
        <v>26</v>
      </c>
      <c r="D55" s="71">
        <v>9900024030</v>
      </c>
      <c r="E55" s="27" t="s">
        <v>51</v>
      </c>
      <c r="F55" s="23">
        <v>9.3</v>
      </c>
    </row>
    <row r="56" spans="1:6" s="83" customFormat="1" ht="60">
      <c r="A56" s="35" t="s">
        <v>57</v>
      </c>
      <c r="B56" s="27" t="s">
        <v>7</v>
      </c>
      <c r="C56" s="27" t="s">
        <v>26</v>
      </c>
      <c r="D56" s="71">
        <v>9900024040</v>
      </c>
      <c r="E56" s="27"/>
      <c r="F56" s="23">
        <f>F57</f>
        <v>14.3</v>
      </c>
    </row>
    <row r="57" spans="1:6" s="83" customFormat="1" ht="17.25" customHeight="1">
      <c r="A57" s="36" t="s">
        <v>22</v>
      </c>
      <c r="B57" s="27" t="s">
        <v>7</v>
      </c>
      <c r="C57" s="27" t="s">
        <v>26</v>
      </c>
      <c r="D57" s="71">
        <v>9900024040</v>
      </c>
      <c r="E57" s="27" t="s">
        <v>51</v>
      </c>
      <c r="F57" s="23">
        <v>14.3</v>
      </c>
    </row>
    <row r="58" spans="1:6" s="83" customFormat="1" ht="48">
      <c r="A58" s="35" t="s">
        <v>118</v>
      </c>
      <c r="B58" s="27" t="s">
        <v>7</v>
      </c>
      <c r="C58" s="27" t="s">
        <v>26</v>
      </c>
      <c r="D58" s="71">
        <v>9900024050</v>
      </c>
      <c r="E58" s="27"/>
      <c r="F58" s="23">
        <f>F59</f>
        <v>0.1</v>
      </c>
    </row>
    <row r="59" spans="1:6" s="83" customFormat="1" ht="18.75" customHeight="1">
      <c r="A59" s="36" t="s">
        <v>22</v>
      </c>
      <c r="B59" s="27" t="s">
        <v>7</v>
      </c>
      <c r="C59" s="27" t="s">
        <v>26</v>
      </c>
      <c r="D59" s="71">
        <v>9900024050</v>
      </c>
      <c r="E59" s="27" t="s">
        <v>51</v>
      </c>
      <c r="F59" s="23">
        <v>0.1</v>
      </c>
    </row>
    <row r="60" spans="1:6" s="83" customFormat="1" ht="15.75" customHeight="1">
      <c r="A60" s="34" t="s">
        <v>38</v>
      </c>
      <c r="B60" s="20" t="s">
        <v>7</v>
      </c>
      <c r="C60" s="20" t="s">
        <v>26</v>
      </c>
      <c r="D60" s="71">
        <v>9900092720</v>
      </c>
      <c r="E60" s="20"/>
      <c r="F60" s="23">
        <f>F61</f>
        <v>3</v>
      </c>
    </row>
    <row r="61" spans="1:6" s="83" customFormat="1" ht="26.25" customHeight="1">
      <c r="A61" s="30" t="s">
        <v>58</v>
      </c>
      <c r="B61" s="20" t="s">
        <v>7</v>
      </c>
      <c r="C61" s="27" t="s">
        <v>26</v>
      </c>
      <c r="D61" s="71">
        <v>9900092720</v>
      </c>
      <c r="E61" s="20" t="s">
        <v>49</v>
      </c>
      <c r="F61" s="23">
        <v>3</v>
      </c>
    </row>
    <row r="62" spans="1:6" s="4" customFormat="1" ht="24">
      <c r="A62" s="37" t="s">
        <v>39</v>
      </c>
      <c r="B62" s="25" t="s">
        <v>15</v>
      </c>
      <c r="C62" s="25" t="s">
        <v>23</v>
      </c>
      <c r="D62" s="17"/>
      <c r="E62" s="16"/>
      <c r="F62" s="26">
        <f>F63</f>
        <v>80.50999999999999</v>
      </c>
    </row>
    <row r="63" spans="1:6" s="4" customFormat="1" ht="24">
      <c r="A63" s="37" t="s">
        <v>40</v>
      </c>
      <c r="B63" s="25" t="s">
        <v>15</v>
      </c>
      <c r="C63" s="25" t="s">
        <v>41</v>
      </c>
      <c r="D63" s="17"/>
      <c r="E63" s="16"/>
      <c r="F63" s="26">
        <f>F64+F66</f>
        <v>80.50999999999999</v>
      </c>
    </row>
    <row r="64" spans="1:6" s="4" customFormat="1" ht="36" customHeight="1">
      <c r="A64" s="38" t="s">
        <v>78</v>
      </c>
      <c r="B64" s="27" t="s">
        <v>15</v>
      </c>
      <c r="C64" s="27" t="s">
        <v>41</v>
      </c>
      <c r="D64" s="71">
        <v>200000000</v>
      </c>
      <c r="E64" s="20"/>
      <c r="F64" s="23">
        <f>F65</f>
        <v>80.21</v>
      </c>
    </row>
    <row r="65" spans="1:6" s="4" customFormat="1" ht="24">
      <c r="A65" s="28" t="s">
        <v>58</v>
      </c>
      <c r="B65" s="27" t="s">
        <v>15</v>
      </c>
      <c r="C65" s="27" t="s">
        <v>41</v>
      </c>
      <c r="D65" s="71">
        <v>200000000</v>
      </c>
      <c r="E65" s="20" t="s">
        <v>49</v>
      </c>
      <c r="F65" s="23">
        <v>80.21</v>
      </c>
    </row>
    <row r="66" spans="1:6" s="4" customFormat="1" ht="17.25" customHeight="1">
      <c r="A66" s="19" t="s">
        <v>43</v>
      </c>
      <c r="B66" s="27" t="s">
        <v>15</v>
      </c>
      <c r="C66" s="27" t="s">
        <v>41</v>
      </c>
      <c r="D66" s="71">
        <v>9900000000</v>
      </c>
      <c r="E66" s="20"/>
      <c r="F66" s="23">
        <f>F67</f>
        <v>0.3</v>
      </c>
    </row>
    <row r="67" spans="1:6" s="4" customFormat="1" ht="51.75" customHeight="1">
      <c r="A67" s="73" t="s">
        <v>60</v>
      </c>
      <c r="B67" s="27" t="s">
        <v>15</v>
      </c>
      <c r="C67" s="27" t="s">
        <v>41</v>
      </c>
      <c r="D67" s="71">
        <v>9900024070</v>
      </c>
      <c r="E67" s="20"/>
      <c r="F67" s="23">
        <f>F68</f>
        <v>0.3</v>
      </c>
    </row>
    <row r="68" spans="1:6" s="4" customFormat="1" ht="17.25" customHeight="1">
      <c r="A68" s="36" t="s">
        <v>22</v>
      </c>
      <c r="B68" s="27" t="s">
        <v>15</v>
      </c>
      <c r="C68" s="27" t="s">
        <v>41</v>
      </c>
      <c r="D68" s="71">
        <v>9900024070</v>
      </c>
      <c r="E68" s="20" t="s">
        <v>51</v>
      </c>
      <c r="F68" s="23">
        <v>0.3</v>
      </c>
    </row>
    <row r="69" spans="1:6" s="4" customFormat="1" ht="17.25" customHeight="1">
      <c r="A69" s="69" t="s">
        <v>71</v>
      </c>
      <c r="B69" s="25" t="s">
        <v>10</v>
      </c>
      <c r="C69" s="25" t="s">
        <v>23</v>
      </c>
      <c r="D69" s="17"/>
      <c r="E69" s="16"/>
      <c r="F69" s="26">
        <f>F70</f>
        <v>15</v>
      </c>
    </row>
    <row r="70" spans="1:6" s="4" customFormat="1" ht="17.25" customHeight="1">
      <c r="A70" s="69" t="s">
        <v>72</v>
      </c>
      <c r="B70" s="25" t="s">
        <v>10</v>
      </c>
      <c r="C70" s="25" t="s">
        <v>73</v>
      </c>
      <c r="D70" s="21"/>
      <c r="E70" s="20"/>
      <c r="F70" s="26">
        <f>F71</f>
        <v>15</v>
      </c>
    </row>
    <row r="71" spans="1:6" s="4" customFormat="1" ht="17.25" customHeight="1">
      <c r="A71" s="31" t="s">
        <v>43</v>
      </c>
      <c r="B71" s="27" t="s">
        <v>10</v>
      </c>
      <c r="C71" s="27" t="s">
        <v>73</v>
      </c>
      <c r="D71" s="71">
        <v>9900000000</v>
      </c>
      <c r="E71" s="20"/>
      <c r="F71" s="23">
        <f>F72</f>
        <v>15</v>
      </c>
    </row>
    <row r="72" spans="1:6" s="4" customFormat="1" ht="27" customHeight="1">
      <c r="A72" s="31" t="s">
        <v>74</v>
      </c>
      <c r="B72" s="27" t="s">
        <v>10</v>
      </c>
      <c r="C72" s="27" t="s">
        <v>73</v>
      </c>
      <c r="D72" s="71">
        <v>9900099040</v>
      </c>
      <c r="E72" s="20"/>
      <c r="F72" s="23">
        <f>F73</f>
        <v>15</v>
      </c>
    </row>
    <row r="73" spans="1:6" s="4" customFormat="1" ht="25.5" customHeight="1">
      <c r="A73" s="30" t="s">
        <v>58</v>
      </c>
      <c r="B73" s="27" t="s">
        <v>10</v>
      </c>
      <c r="C73" s="27" t="s">
        <v>73</v>
      </c>
      <c r="D73" s="71">
        <v>9900099040</v>
      </c>
      <c r="E73" s="20" t="s">
        <v>49</v>
      </c>
      <c r="F73" s="23">
        <v>15</v>
      </c>
    </row>
    <row r="74" spans="1:6" s="4" customFormat="1" ht="16.5" customHeight="1">
      <c r="A74" s="24" t="s">
        <v>5</v>
      </c>
      <c r="B74" s="25" t="s">
        <v>9</v>
      </c>
      <c r="C74" s="25" t="s">
        <v>23</v>
      </c>
      <c r="D74" s="21"/>
      <c r="E74" s="27"/>
      <c r="F74" s="26">
        <f>F79+F89+F75</f>
        <v>2946.8399999999997</v>
      </c>
    </row>
    <row r="75" spans="1:6" s="4" customFormat="1" ht="16.5" customHeight="1">
      <c r="A75" s="24" t="s">
        <v>61</v>
      </c>
      <c r="B75" s="25" t="s">
        <v>9</v>
      </c>
      <c r="C75" s="25" t="s">
        <v>7</v>
      </c>
      <c r="D75" s="21"/>
      <c r="E75" s="27"/>
      <c r="F75" s="26">
        <f>F76</f>
        <v>20.45</v>
      </c>
    </row>
    <row r="76" spans="1:6" s="4" customFormat="1" ht="16.5" customHeight="1">
      <c r="A76" s="19" t="s">
        <v>43</v>
      </c>
      <c r="B76" s="27" t="s">
        <v>9</v>
      </c>
      <c r="C76" s="27" t="s">
        <v>7</v>
      </c>
      <c r="D76" s="71">
        <v>9900000000</v>
      </c>
      <c r="E76" s="27"/>
      <c r="F76" s="23">
        <f>F77</f>
        <v>20.45</v>
      </c>
    </row>
    <row r="77" spans="1:6" s="4" customFormat="1" ht="36">
      <c r="A77" s="61" t="s">
        <v>62</v>
      </c>
      <c r="B77" s="27" t="s">
        <v>9</v>
      </c>
      <c r="C77" s="27" t="s">
        <v>7</v>
      </c>
      <c r="D77" s="71">
        <v>9900009260</v>
      </c>
      <c r="E77" s="27"/>
      <c r="F77" s="23">
        <f>F78</f>
        <v>20.45</v>
      </c>
    </row>
    <row r="78" spans="1:6" s="4" customFormat="1" ht="24">
      <c r="A78" s="30" t="s">
        <v>58</v>
      </c>
      <c r="B78" s="27" t="s">
        <v>9</v>
      </c>
      <c r="C78" s="27" t="s">
        <v>7</v>
      </c>
      <c r="D78" s="71">
        <v>9900009260</v>
      </c>
      <c r="E78" s="27" t="s">
        <v>49</v>
      </c>
      <c r="F78" s="23">
        <v>20.45</v>
      </c>
    </row>
    <row r="79" spans="1:6" s="4" customFormat="1" ht="16.5" customHeight="1">
      <c r="A79" s="24" t="s">
        <v>19</v>
      </c>
      <c r="B79" s="25" t="s">
        <v>9</v>
      </c>
      <c r="C79" s="25" t="s">
        <v>15</v>
      </c>
      <c r="D79" s="17"/>
      <c r="E79" s="25"/>
      <c r="F79" s="26">
        <f>F80+F83+F86</f>
        <v>2922.29</v>
      </c>
    </row>
    <row r="80" spans="1:6" s="7" customFormat="1" ht="40.5" customHeight="1">
      <c r="A80" s="39" t="s">
        <v>75</v>
      </c>
      <c r="B80" s="40" t="s">
        <v>9</v>
      </c>
      <c r="C80" s="40" t="s">
        <v>15</v>
      </c>
      <c r="D80" s="71">
        <v>100000000</v>
      </c>
      <c r="E80" s="40"/>
      <c r="F80" s="41">
        <f>F82+F81</f>
        <v>1083.93</v>
      </c>
    </row>
    <row r="81" spans="1:6" s="7" customFormat="1" ht="51" customHeight="1">
      <c r="A81" s="30" t="s">
        <v>44</v>
      </c>
      <c r="B81" s="40" t="s">
        <v>9</v>
      </c>
      <c r="C81" s="40" t="s">
        <v>15</v>
      </c>
      <c r="D81" s="71">
        <v>100000000</v>
      </c>
      <c r="E81" s="40" t="s">
        <v>48</v>
      </c>
      <c r="F81" s="41">
        <v>77.11</v>
      </c>
    </row>
    <row r="82" spans="1:6" s="7" customFormat="1" ht="24">
      <c r="A82" s="28" t="s">
        <v>58</v>
      </c>
      <c r="B82" s="40" t="s">
        <v>9</v>
      </c>
      <c r="C82" s="40" t="s">
        <v>15</v>
      </c>
      <c r="D82" s="71">
        <v>100000000</v>
      </c>
      <c r="E82" s="40" t="s">
        <v>49</v>
      </c>
      <c r="F82" s="41">
        <v>1006.82</v>
      </c>
    </row>
    <row r="83" spans="1:6" s="7" customFormat="1" ht="38.25">
      <c r="A83" s="75" t="s">
        <v>76</v>
      </c>
      <c r="B83" s="40" t="s">
        <v>9</v>
      </c>
      <c r="C83" s="40" t="s">
        <v>15</v>
      </c>
      <c r="D83" s="71">
        <v>300000000</v>
      </c>
      <c r="E83" s="40"/>
      <c r="F83" s="41">
        <f>F84</f>
        <v>1832.76</v>
      </c>
    </row>
    <row r="84" spans="1:6" s="7" customFormat="1" ht="31.5" customHeight="1">
      <c r="A84" s="81" t="s">
        <v>77</v>
      </c>
      <c r="B84" s="40" t="s">
        <v>9</v>
      </c>
      <c r="C84" s="40" t="s">
        <v>15</v>
      </c>
      <c r="D84" s="82" t="s">
        <v>83</v>
      </c>
      <c r="E84" s="40"/>
      <c r="F84" s="41">
        <f>F85</f>
        <v>1832.76</v>
      </c>
    </row>
    <row r="85" spans="1:6" s="7" customFormat="1" ht="24">
      <c r="A85" s="28" t="s">
        <v>58</v>
      </c>
      <c r="B85" s="40" t="s">
        <v>9</v>
      </c>
      <c r="C85" s="40" t="s">
        <v>15</v>
      </c>
      <c r="D85" s="82" t="s">
        <v>83</v>
      </c>
      <c r="E85" s="40" t="s">
        <v>49</v>
      </c>
      <c r="F85" s="41">
        <v>1832.76</v>
      </c>
    </row>
    <row r="86" spans="1:6" s="7" customFormat="1" ht="16.5" customHeight="1">
      <c r="A86" s="19" t="s">
        <v>43</v>
      </c>
      <c r="B86" s="27" t="s">
        <v>9</v>
      </c>
      <c r="C86" s="27" t="s">
        <v>15</v>
      </c>
      <c r="D86" s="71">
        <v>9900000000</v>
      </c>
      <c r="E86" s="40"/>
      <c r="F86" s="41">
        <f>F87</f>
        <v>5.6</v>
      </c>
    </row>
    <row r="87" spans="1:6" s="7" customFormat="1" ht="16.5" customHeight="1">
      <c r="A87" s="91" t="s">
        <v>86</v>
      </c>
      <c r="B87" s="40" t="s">
        <v>9</v>
      </c>
      <c r="C87" s="40" t="s">
        <v>15</v>
      </c>
      <c r="D87" s="71">
        <v>9900060040</v>
      </c>
      <c r="E87" s="40"/>
      <c r="F87" s="41">
        <f>F88</f>
        <v>5.6</v>
      </c>
    </row>
    <row r="88" spans="1:6" s="7" customFormat="1" ht="24">
      <c r="A88" s="28" t="s">
        <v>58</v>
      </c>
      <c r="B88" s="40" t="s">
        <v>9</v>
      </c>
      <c r="C88" s="40" t="s">
        <v>15</v>
      </c>
      <c r="D88" s="71">
        <v>9900060040</v>
      </c>
      <c r="E88" s="40" t="s">
        <v>49</v>
      </c>
      <c r="F88" s="41">
        <v>5.6</v>
      </c>
    </row>
    <row r="89" spans="1:6" s="4" customFormat="1" ht="15.75" customHeight="1">
      <c r="A89" s="42" t="s">
        <v>27</v>
      </c>
      <c r="B89" s="43" t="s">
        <v>9</v>
      </c>
      <c r="C89" s="43" t="s">
        <v>9</v>
      </c>
      <c r="D89" s="44"/>
      <c r="E89" s="45"/>
      <c r="F89" s="46">
        <f>F90</f>
        <v>4.1</v>
      </c>
    </row>
    <row r="90" spans="1:6" s="4" customFormat="1" ht="17.25" customHeight="1">
      <c r="A90" s="19" t="s">
        <v>43</v>
      </c>
      <c r="B90" s="45" t="s">
        <v>9</v>
      </c>
      <c r="C90" s="45" t="s">
        <v>9</v>
      </c>
      <c r="D90" s="71">
        <v>9900000000</v>
      </c>
      <c r="E90" s="45"/>
      <c r="F90" s="47">
        <f>F91</f>
        <v>4.1</v>
      </c>
    </row>
    <row r="91" spans="1:6" s="4" customFormat="1" ht="60">
      <c r="A91" s="62" t="s">
        <v>55</v>
      </c>
      <c r="B91" s="45" t="s">
        <v>9</v>
      </c>
      <c r="C91" s="45" t="s">
        <v>9</v>
      </c>
      <c r="D91" s="71">
        <v>9900024020</v>
      </c>
      <c r="E91" s="45"/>
      <c r="F91" s="47">
        <f>F92</f>
        <v>4.1</v>
      </c>
    </row>
    <row r="92" spans="1:6" s="4" customFormat="1" ht="12.75">
      <c r="A92" s="48" t="s">
        <v>22</v>
      </c>
      <c r="B92" s="45" t="s">
        <v>9</v>
      </c>
      <c r="C92" s="45" t="s">
        <v>9</v>
      </c>
      <c r="D92" s="71">
        <v>9900024020</v>
      </c>
      <c r="E92" s="45" t="s">
        <v>51</v>
      </c>
      <c r="F92" s="47">
        <v>4.1</v>
      </c>
    </row>
    <row r="93" spans="1:6" s="4" customFormat="1" ht="15" customHeight="1">
      <c r="A93" s="49" t="s">
        <v>32</v>
      </c>
      <c r="B93" s="43" t="s">
        <v>30</v>
      </c>
      <c r="C93" s="43" t="s">
        <v>23</v>
      </c>
      <c r="D93" s="21"/>
      <c r="E93" s="45"/>
      <c r="F93" s="46">
        <f>F94</f>
        <v>7.38</v>
      </c>
    </row>
    <row r="94" spans="1:6" s="4" customFormat="1" ht="15" customHeight="1">
      <c r="A94" s="49" t="s">
        <v>31</v>
      </c>
      <c r="B94" s="43" t="s">
        <v>30</v>
      </c>
      <c r="C94" s="43" t="s">
        <v>7</v>
      </c>
      <c r="D94" s="21"/>
      <c r="E94" s="45"/>
      <c r="F94" s="46">
        <f>F95</f>
        <v>7.38</v>
      </c>
    </row>
    <row r="95" spans="1:6" s="4" customFormat="1" ht="15" customHeight="1">
      <c r="A95" s="19" t="s">
        <v>43</v>
      </c>
      <c r="B95" s="45" t="s">
        <v>30</v>
      </c>
      <c r="C95" s="45" t="s">
        <v>7</v>
      </c>
      <c r="D95" s="71">
        <v>9900000000</v>
      </c>
      <c r="E95" s="45"/>
      <c r="F95" s="47">
        <f>F96</f>
        <v>7.38</v>
      </c>
    </row>
    <row r="96" spans="1:6" s="4" customFormat="1" ht="15" customHeight="1">
      <c r="A96" s="50" t="s">
        <v>53</v>
      </c>
      <c r="B96" s="45" t="s">
        <v>30</v>
      </c>
      <c r="C96" s="45" t="s">
        <v>7</v>
      </c>
      <c r="D96" s="71">
        <v>9900099010</v>
      </c>
      <c r="E96" s="45"/>
      <c r="F96" s="47">
        <f>F97</f>
        <v>7.38</v>
      </c>
    </row>
    <row r="97" spans="1:6" s="4" customFormat="1" ht="24">
      <c r="A97" s="28" t="s">
        <v>58</v>
      </c>
      <c r="B97" s="45" t="s">
        <v>30</v>
      </c>
      <c r="C97" s="45" t="s">
        <v>7</v>
      </c>
      <c r="D97" s="71">
        <v>9900099010</v>
      </c>
      <c r="E97" s="45" t="s">
        <v>49</v>
      </c>
      <c r="F97" s="47">
        <v>7.38</v>
      </c>
    </row>
    <row r="98" spans="1:6" s="4" customFormat="1" ht="11.25" customHeight="1">
      <c r="A98" s="51" t="s">
        <v>6</v>
      </c>
      <c r="B98" s="52" t="s">
        <v>14</v>
      </c>
      <c r="C98" s="52" t="s">
        <v>23</v>
      </c>
      <c r="D98" s="53"/>
      <c r="E98" s="54"/>
      <c r="F98" s="55">
        <f>F99+F103</f>
        <v>583.14</v>
      </c>
    </row>
    <row r="99" spans="1:6" s="4" customFormat="1" ht="13.5" customHeight="1">
      <c r="A99" s="51" t="s">
        <v>16</v>
      </c>
      <c r="B99" s="56">
        <v>10</v>
      </c>
      <c r="C99" s="56" t="s">
        <v>7</v>
      </c>
      <c r="D99" s="57"/>
      <c r="E99" s="56"/>
      <c r="F99" s="55">
        <f>F100</f>
        <v>579.14</v>
      </c>
    </row>
    <row r="100" spans="1:6" s="4" customFormat="1" ht="16.5" customHeight="1">
      <c r="A100" s="19" t="s">
        <v>43</v>
      </c>
      <c r="B100" s="58">
        <v>10</v>
      </c>
      <c r="C100" s="58" t="s">
        <v>7</v>
      </c>
      <c r="D100" s="71">
        <v>9900000000</v>
      </c>
      <c r="E100" s="58"/>
      <c r="F100" s="59">
        <f>F101</f>
        <v>579.14</v>
      </c>
    </row>
    <row r="101" spans="1:6" s="4" customFormat="1" ht="36">
      <c r="A101" s="60" t="s">
        <v>56</v>
      </c>
      <c r="B101" s="58" t="s">
        <v>14</v>
      </c>
      <c r="C101" s="58" t="s">
        <v>7</v>
      </c>
      <c r="D101" s="74">
        <v>9900010490</v>
      </c>
      <c r="E101" s="58"/>
      <c r="F101" s="59">
        <f>F102</f>
        <v>579.14</v>
      </c>
    </row>
    <row r="102" spans="1:6" s="4" customFormat="1" ht="18" customHeight="1">
      <c r="A102" s="63" t="s">
        <v>47</v>
      </c>
      <c r="B102" s="58" t="s">
        <v>14</v>
      </c>
      <c r="C102" s="58" t="s">
        <v>7</v>
      </c>
      <c r="D102" s="74">
        <v>9900010490</v>
      </c>
      <c r="E102" s="58">
        <v>300</v>
      </c>
      <c r="F102" s="59">
        <v>579.14</v>
      </c>
    </row>
    <row r="103" spans="1:6" s="4" customFormat="1" ht="15" customHeight="1">
      <c r="A103" s="69" t="s">
        <v>84</v>
      </c>
      <c r="B103" s="84" t="s">
        <v>14</v>
      </c>
      <c r="C103" s="85" t="s">
        <v>15</v>
      </c>
      <c r="D103" s="8"/>
      <c r="E103" s="8"/>
      <c r="F103" s="86">
        <f>F104</f>
        <v>4</v>
      </c>
    </row>
    <row r="104" spans="1:6" s="4" customFormat="1" ht="16.5" customHeight="1">
      <c r="A104" s="31" t="s">
        <v>43</v>
      </c>
      <c r="B104" s="87" t="s">
        <v>14</v>
      </c>
      <c r="C104" s="88" t="s">
        <v>15</v>
      </c>
      <c r="D104" s="71">
        <v>9900000000</v>
      </c>
      <c r="E104" s="8"/>
      <c r="F104" s="89">
        <f>F105</f>
        <v>4</v>
      </c>
    </row>
    <row r="105" spans="1:6" s="4" customFormat="1" ht="16.5" customHeight="1">
      <c r="A105" s="31" t="s">
        <v>38</v>
      </c>
      <c r="B105" s="87" t="s">
        <v>14</v>
      </c>
      <c r="C105" s="88" t="s">
        <v>15</v>
      </c>
      <c r="D105" s="71">
        <v>9900092720</v>
      </c>
      <c r="E105" s="8"/>
      <c r="F105" s="89">
        <f>F106</f>
        <v>4</v>
      </c>
    </row>
    <row r="106" spans="1:7" s="4" customFormat="1" ht="18" customHeight="1">
      <c r="A106" s="90" t="s">
        <v>47</v>
      </c>
      <c r="B106" s="87" t="s">
        <v>14</v>
      </c>
      <c r="C106" s="88" t="s">
        <v>15</v>
      </c>
      <c r="D106" s="71">
        <v>9900092720</v>
      </c>
      <c r="E106" s="8">
        <v>300</v>
      </c>
      <c r="F106" s="89">
        <v>4</v>
      </c>
      <c r="G106" s="4" t="s">
        <v>80</v>
      </c>
    </row>
  </sheetData>
  <sheetProtection/>
  <mergeCells count="12">
    <mergeCell ref="A8:F8"/>
    <mergeCell ref="A9:F9"/>
    <mergeCell ref="A10:F10"/>
    <mergeCell ref="A11:F11"/>
    <mergeCell ref="A12:F12"/>
    <mergeCell ref="D14:F14"/>
    <mergeCell ref="A1:F1"/>
    <mergeCell ref="A2:F2"/>
    <mergeCell ref="A3:F3"/>
    <mergeCell ref="A4:F4"/>
    <mergeCell ref="A5:F5"/>
    <mergeCell ref="B6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9" r:id="rId1"/>
  <rowBreaks count="2" manualBreakCount="2">
    <brk id="39" max="6" man="1"/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SheetLayoutView="100" zoomScalePageLayoutView="0" workbookViewId="0" topLeftCell="A88">
      <selection activeCell="M28" sqref="M28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375" style="0" customWidth="1"/>
    <col min="8" max="8" width="2.25390625" style="0" customWidth="1"/>
  </cols>
  <sheetData>
    <row r="1" spans="1:7" s="1" customFormat="1" ht="11.25">
      <c r="A1" s="129" t="s">
        <v>11</v>
      </c>
      <c r="B1" s="129"/>
      <c r="C1" s="129"/>
      <c r="D1" s="129"/>
      <c r="E1" s="129"/>
      <c r="F1" s="129"/>
      <c r="G1" s="129"/>
    </row>
    <row r="2" spans="1:7" s="1" customFormat="1" ht="11.25">
      <c r="A2" s="129" t="s">
        <v>34</v>
      </c>
      <c r="B2" s="129"/>
      <c r="C2" s="129"/>
      <c r="D2" s="129"/>
      <c r="E2" s="129"/>
      <c r="F2" s="129"/>
      <c r="G2" s="129"/>
    </row>
    <row r="3" spans="1:7" s="1" customFormat="1" ht="11.25">
      <c r="A3" s="129" t="s">
        <v>81</v>
      </c>
      <c r="B3" s="129"/>
      <c r="C3" s="129"/>
      <c r="D3" s="129"/>
      <c r="E3" s="129"/>
      <c r="F3" s="129"/>
      <c r="G3" s="129"/>
    </row>
    <row r="4" spans="1:7" s="1" customFormat="1" ht="11.25">
      <c r="A4" s="129" t="s">
        <v>66</v>
      </c>
      <c r="B4" s="129"/>
      <c r="C4" s="129"/>
      <c r="D4" s="129"/>
      <c r="E4" s="129"/>
      <c r="F4" s="129"/>
      <c r="G4" s="129"/>
    </row>
    <row r="5" spans="1:7" s="1" customFormat="1" ht="11.25">
      <c r="A5" s="129" t="s">
        <v>65</v>
      </c>
      <c r="B5" s="129"/>
      <c r="C5" s="129"/>
      <c r="D5" s="129"/>
      <c r="E5" s="129"/>
      <c r="F5" s="129"/>
      <c r="G5" s="129"/>
    </row>
    <row r="6" spans="1:7" s="1" customFormat="1" ht="11.25">
      <c r="A6" s="2"/>
      <c r="B6" s="129" t="s">
        <v>121</v>
      </c>
      <c r="C6" s="129"/>
      <c r="D6" s="129"/>
      <c r="E6" s="129"/>
      <c r="F6" s="129"/>
      <c r="G6" s="129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129" t="s">
        <v>82</v>
      </c>
      <c r="B8" s="129"/>
      <c r="C8" s="129"/>
      <c r="D8" s="129"/>
      <c r="E8" s="129"/>
      <c r="F8" s="129"/>
      <c r="G8" s="129"/>
    </row>
    <row r="9" spans="1:7" s="1" customFormat="1" ht="11.25">
      <c r="A9" s="129" t="s">
        <v>34</v>
      </c>
      <c r="B9" s="129"/>
      <c r="C9" s="129"/>
      <c r="D9" s="129"/>
      <c r="E9" s="129"/>
      <c r="F9" s="129"/>
      <c r="G9" s="129"/>
    </row>
    <row r="10" spans="1:7" s="1" customFormat="1" ht="11.25">
      <c r="A10" s="129" t="s">
        <v>66</v>
      </c>
      <c r="B10" s="129"/>
      <c r="C10" s="129"/>
      <c r="D10" s="129"/>
      <c r="E10" s="129"/>
      <c r="F10" s="129"/>
      <c r="G10" s="129"/>
    </row>
    <row r="11" spans="1:7" ht="12.75">
      <c r="A11" s="129" t="s">
        <v>65</v>
      </c>
      <c r="B11" s="129"/>
      <c r="C11" s="129"/>
      <c r="D11" s="129"/>
      <c r="E11" s="129"/>
      <c r="F11" s="129"/>
      <c r="G11" s="129"/>
    </row>
    <row r="12" spans="1:7" ht="40.5" customHeight="1">
      <c r="A12" s="131" t="s">
        <v>68</v>
      </c>
      <c r="B12" s="131"/>
      <c r="C12" s="131"/>
      <c r="D12" s="131"/>
      <c r="E12" s="131"/>
      <c r="F12" s="131"/>
      <c r="G12" s="131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132"/>
      <c r="F14" s="132"/>
      <c r="G14" s="132"/>
    </row>
    <row r="15" spans="1:7" ht="39.75" customHeight="1">
      <c r="A15" s="11" t="s">
        <v>21</v>
      </c>
      <c r="B15" s="13" t="s">
        <v>12</v>
      </c>
      <c r="C15" s="13" t="s">
        <v>13</v>
      </c>
      <c r="D15" s="13" t="s">
        <v>1</v>
      </c>
      <c r="E15" s="13" t="s">
        <v>2</v>
      </c>
      <c r="F15" s="13" t="s">
        <v>3</v>
      </c>
      <c r="G15" s="10" t="s">
        <v>33</v>
      </c>
    </row>
    <row r="16" spans="1:7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</row>
    <row r="17" spans="1:7" ht="18.75" customHeight="1">
      <c r="A17" s="14" t="s">
        <v>42</v>
      </c>
      <c r="B17" s="10"/>
      <c r="C17" s="10"/>
      <c r="D17" s="10"/>
      <c r="E17" s="10"/>
      <c r="F17" s="10"/>
      <c r="G17" s="80">
        <f>G18+G25</f>
        <v>7950.63</v>
      </c>
    </row>
    <row r="18" spans="1:7" ht="18.75" customHeight="1">
      <c r="A18" s="78" t="s">
        <v>64</v>
      </c>
      <c r="B18" s="10">
        <v>917</v>
      </c>
      <c r="C18" s="10"/>
      <c r="D18" s="10"/>
      <c r="E18" s="10"/>
      <c r="F18" s="10"/>
      <c r="G18" s="79">
        <f>G19</f>
        <v>13.47</v>
      </c>
    </row>
    <row r="19" spans="1:7" ht="18" customHeight="1">
      <c r="A19" s="42" t="s">
        <v>4</v>
      </c>
      <c r="B19" s="64"/>
      <c r="C19" s="16" t="s">
        <v>7</v>
      </c>
      <c r="D19" s="16" t="s">
        <v>23</v>
      </c>
      <c r="E19" s="17"/>
      <c r="F19" s="16"/>
      <c r="G19" s="79">
        <f>G20</f>
        <v>13.47</v>
      </c>
    </row>
    <row r="20" spans="1:7" ht="36">
      <c r="A20" s="69" t="s">
        <v>63</v>
      </c>
      <c r="B20" s="25"/>
      <c r="C20" s="16" t="s">
        <v>7</v>
      </c>
      <c r="D20" s="16" t="s">
        <v>15</v>
      </c>
      <c r="E20" s="17"/>
      <c r="F20" s="16"/>
      <c r="G20" s="18">
        <f>G21</f>
        <v>13.47</v>
      </c>
    </row>
    <row r="21" spans="1:7" ht="15" customHeight="1">
      <c r="A21" s="70" t="s">
        <v>43</v>
      </c>
      <c r="B21" s="66"/>
      <c r="C21" s="20" t="s">
        <v>7</v>
      </c>
      <c r="D21" s="20" t="s">
        <v>15</v>
      </c>
      <c r="E21" s="71">
        <v>9900000000</v>
      </c>
      <c r="F21" s="20"/>
      <c r="G21" s="22">
        <f>G22</f>
        <v>13.47</v>
      </c>
    </row>
    <row r="22" spans="1:7" ht="24">
      <c r="A22" s="76" t="s">
        <v>45</v>
      </c>
      <c r="B22" s="66"/>
      <c r="C22" s="20" t="s">
        <v>7</v>
      </c>
      <c r="D22" s="20" t="s">
        <v>15</v>
      </c>
      <c r="E22" s="71">
        <v>9900002040</v>
      </c>
      <c r="F22" s="20"/>
      <c r="G22" s="22">
        <f>G23</f>
        <v>13.47</v>
      </c>
    </row>
    <row r="23" spans="1:7" ht="24">
      <c r="A23" s="30" t="s">
        <v>58</v>
      </c>
      <c r="B23" s="20"/>
      <c r="C23" s="20" t="s">
        <v>7</v>
      </c>
      <c r="D23" s="20" t="s">
        <v>15</v>
      </c>
      <c r="E23" s="71">
        <v>9900002040</v>
      </c>
      <c r="F23" s="20" t="s">
        <v>49</v>
      </c>
      <c r="G23" s="23">
        <v>13.47</v>
      </c>
    </row>
    <row r="24" spans="1:7" ht="12.75" customHeight="1">
      <c r="A24" s="133"/>
      <c r="B24" s="133"/>
      <c r="C24" s="133"/>
      <c r="D24" s="133"/>
      <c r="E24" s="133"/>
      <c r="F24" s="133"/>
      <c r="G24" s="133"/>
    </row>
    <row r="25" spans="1:7" ht="15.75" customHeight="1">
      <c r="A25" s="6" t="s">
        <v>35</v>
      </c>
      <c r="B25" s="5" t="s">
        <v>24</v>
      </c>
      <c r="C25" s="10"/>
      <c r="D25" s="10"/>
      <c r="E25" s="10"/>
      <c r="F25" s="10"/>
      <c r="G25" s="79">
        <f>G26+G78+G102+G66+G97+G73</f>
        <v>7937.16</v>
      </c>
    </row>
    <row r="26" spans="1:7" s="9" customFormat="1" ht="18" customHeight="1">
      <c r="A26" s="42" t="s">
        <v>4</v>
      </c>
      <c r="B26" s="64"/>
      <c r="C26" s="16" t="s">
        <v>7</v>
      </c>
      <c r="D26" s="16" t="s">
        <v>23</v>
      </c>
      <c r="E26" s="17"/>
      <c r="F26" s="16"/>
      <c r="G26" s="18">
        <f>G27+G31+G51+G47</f>
        <v>4304.29</v>
      </c>
    </row>
    <row r="27" spans="1:7" s="9" customFormat="1" ht="24">
      <c r="A27" s="42" t="s">
        <v>17</v>
      </c>
      <c r="B27" s="64"/>
      <c r="C27" s="16" t="s">
        <v>7</v>
      </c>
      <c r="D27" s="16" t="s">
        <v>8</v>
      </c>
      <c r="E27" s="17"/>
      <c r="F27" s="16"/>
      <c r="G27" s="18">
        <f>G28</f>
        <v>1091.6</v>
      </c>
    </row>
    <row r="28" spans="1:7" ht="15.75" customHeight="1">
      <c r="A28" s="70" t="s">
        <v>43</v>
      </c>
      <c r="B28" s="65"/>
      <c r="C28" s="20" t="s">
        <v>7</v>
      </c>
      <c r="D28" s="20" t="s">
        <v>8</v>
      </c>
      <c r="E28" s="71">
        <v>9900000000</v>
      </c>
      <c r="F28" s="20"/>
      <c r="G28" s="22">
        <f>G29</f>
        <v>1091.6</v>
      </c>
    </row>
    <row r="29" spans="1:7" ht="15.75" customHeight="1">
      <c r="A29" s="70" t="s">
        <v>20</v>
      </c>
      <c r="B29" s="65"/>
      <c r="C29" s="20" t="s">
        <v>7</v>
      </c>
      <c r="D29" s="20" t="s">
        <v>8</v>
      </c>
      <c r="E29" s="71" t="s">
        <v>59</v>
      </c>
      <c r="F29" s="20"/>
      <c r="G29" s="22">
        <f>G30</f>
        <v>1091.6</v>
      </c>
    </row>
    <row r="30" spans="1:7" s="4" customFormat="1" ht="48">
      <c r="A30" s="30" t="s">
        <v>44</v>
      </c>
      <c r="B30" s="20"/>
      <c r="C30" s="20" t="s">
        <v>7</v>
      </c>
      <c r="D30" s="20" t="s">
        <v>8</v>
      </c>
      <c r="E30" s="71" t="s">
        <v>59</v>
      </c>
      <c r="F30" s="20" t="s">
        <v>48</v>
      </c>
      <c r="G30" s="23">
        <v>1091.6</v>
      </c>
    </row>
    <row r="31" spans="1:7" s="4" customFormat="1" ht="36">
      <c r="A31" s="37" t="s">
        <v>18</v>
      </c>
      <c r="B31" s="20"/>
      <c r="C31" s="25" t="s">
        <v>7</v>
      </c>
      <c r="D31" s="25" t="s">
        <v>10</v>
      </c>
      <c r="E31" s="72"/>
      <c r="F31" s="25"/>
      <c r="G31" s="26">
        <f>G34+G32</f>
        <v>3163.1600000000003</v>
      </c>
    </row>
    <row r="32" spans="1:7" s="4" customFormat="1" ht="36">
      <c r="A32" s="29" t="s">
        <v>70</v>
      </c>
      <c r="B32" s="20"/>
      <c r="C32" s="27" t="s">
        <v>7</v>
      </c>
      <c r="D32" s="27" t="s">
        <v>10</v>
      </c>
      <c r="E32" s="71">
        <v>400000000</v>
      </c>
      <c r="F32" s="27"/>
      <c r="G32" s="23">
        <f>G33</f>
        <v>23.43</v>
      </c>
    </row>
    <row r="33" spans="1:7" s="4" customFormat="1" ht="24">
      <c r="A33" s="30" t="s">
        <v>58</v>
      </c>
      <c r="B33" s="20"/>
      <c r="C33" s="27" t="s">
        <v>7</v>
      </c>
      <c r="D33" s="27" t="s">
        <v>10</v>
      </c>
      <c r="E33" s="71">
        <v>400000000</v>
      </c>
      <c r="F33" s="27" t="s">
        <v>49</v>
      </c>
      <c r="G33" s="23">
        <v>23.43</v>
      </c>
    </row>
    <row r="34" spans="1:7" s="4" customFormat="1" ht="15" customHeight="1">
      <c r="A34" s="70" t="s">
        <v>43</v>
      </c>
      <c r="B34" s="20"/>
      <c r="C34" s="20" t="s">
        <v>7</v>
      </c>
      <c r="D34" s="20" t="s">
        <v>10</v>
      </c>
      <c r="E34" s="71">
        <v>9900000000</v>
      </c>
      <c r="F34" s="20"/>
      <c r="G34" s="22">
        <f>G35+G41+G38+G44</f>
        <v>3139.7300000000005</v>
      </c>
    </row>
    <row r="35" spans="1:7" s="4" customFormat="1" ht="24">
      <c r="A35" s="70" t="s">
        <v>45</v>
      </c>
      <c r="B35" s="20"/>
      <c r="C35" s="27" t="s">
        <v>7</v>
      </c>
      <c r="D35" s="27" t="s">
        <v>10</v>
      </c>
      <c r="E35" s="71">
        <v>9900002040</v>
      </c>
      <c r="F35" s="27"/>
      <c r="G35" s="23">
        <f>G36+G37</f>
        <v>2723.4700000000003</v>
      </c>
    </row>
    <row r="36" spans="1:7" s="4" customFormat="1" ht="48">
      <c r="A36" s="30" t="s">
        <v>44</v>
      </c>
      <c r="B36" s="16"/>
      <c r="C36" s="20" t="s">
        <v>7</v>
      </c>
      <c r="D36" s="20" t="s">
        <v>10</v>
      </c>
      <c r="E36" s="71">
        <v>9900002040</v>
      </c>
      <c r="F36" s="20" t="s">
        <v>48</v>
      </c>
      <c r="G36" s="23">
        <v>2312.96</v>
      </c>
    </row>
    <row r="37" spans="1:7" s="4" customFormat="1" ht="24">
      <c r="A37" s="30" t="s">
        <v>58</v>
      </c>
      <c r="B37" s="20"/>
      <c r="C37" s="20" t="s">
        <v>7</v>
      </c>
      <c r="D37" s="20" t="s">
        <v>10</v>
      </c>
      <c r="E37" s="71">
        <v>9900002040</v>
      </c>
      <c r="F37" s="20" t="s">
        <v>49</v>
      </c>
      <c r="G37" s="23">
        <v>410.51</v>
      </c>
    </row>
    <row r="38" spans="1:7" s="4" customFormat="1" ht="24">
      <c r="A38" s="29" t="s">
        <v>28</v>
      </c>
      <c r="B38" s="20"/>
      <c r="C38" s="20" t="s">
        <v>7</v>
      </c>
      <c r="D38" s="20" t="s">
        <v>10</v>
      </c>
      <c r="E38" s="71">
        <v>9900051180</v>
      </c>
      <c r="F38" s="27"/>
      <c r="G38" s="23">
        <f>G40+G39</f>
        <v>371.8</v>
      </c>
    </row>
    <row r="39" spans="1:7" s="7" customFormat="1" ht="48">
      <c r="A39" s="30" t="s">
        <v>44</v>
      </c>
      <c r="B39" s="25"/>
      <c r="C39" s="20" t="s">
        <v>7</v>
      </c>
      <c r="D39" s="20" t="s">
        <v>10</v>
      </c>
      <c r="E39" s="71">
        <v>9900051180</v>
      </c>
      <c r="F39" s="20" t="s">
        <v>48</v>
      </c>
      <c r="G39" s="23">
        <v>346.38</v>
      </c>
    </row>
    <row r="40" spans="1:7" s="83" customFormat="1" ht="24">
      <c r="A40" s="30" t="s">
        <v>58</v>
      </c>
      <c r="B40" s="27"/>
      <c r="C40" s="20" t="s">
        <v>7</v>
      </c>
      <c r="D40" s="20" t="s">
        <v>10</v>
      </c>
      <c r="E40" s="71">
        <v>9900051180</v>
      </c>
      <c r="F40" s="20" t="s">
        <v>49</v>
      </c>
      <c r="G40" s="23">
        <v>25.42</v>
      </c>
    </row>
    <row r="41" spans="1:7" s="83" customFormat="1" ht="24">
      <c r="A41" s="31" t="s">
        <v>52</v>
      </c>
      <c r="B41" s="27"/>
      <c r="C41" s="27" t="s">
        <v>7</v>
      </c>
      <c r="D41" s="27" t="s">
        <v>10</v>
      </c>
      <c r="E41" s="71">
        <v>9900059300</v>
      </c>
      <c r="F41" s="27"/>
      <c r="G41" s="23">
        <f>G42+G43</f>
        <v>23</v>
      </c>
    </row>
    <row r="42" spans="1:7" s="83" customFormat="1" ht="48">
      <c r="A42" s="30" t="s">
        <v>44</v>
      </c>
      <c r="B42" s="27"/>
      <c r="C42" s="27" t="s">
        <v>7</v>
      </c>
      <c r="D42" s="27" t="s">
        <v>10</v>
      </c>
      <c r="E42" s="71">
        <v>9900059300</v>
      </c>
      <c r="F42" s="20" t="s">
        <v>48</v>
      </c>
      <c r="G42" s="23">
        <v>17.94</v>
      </c>
    </row>
    <row r="43" spans="1:7" s="83" customFormat="1" ht="24">
      <c r="A43" s="30" t="s">
        <v>58</v>
      </c>
      <c r="B43" s="27"/>
      <c r="C43" s="27" t="s">
        <v>7</v>
      </c>
      <c r="D43" s="27" t="s">
        <v>10</v>
      </c>
      <c r="E43" s="71">
        <v>9900059300</v>
      </c>
      <c r="F43" s="20" t="s">
        <v>49</v>
      </c>
      <c r="G43" s="23">
        <v>5.06</v>
      </c>
    </row>
    <row r="44" spans="1:7" s="83" customFormat="1" ht="62.25" customHeight="1">
      <c r="A44" s="77" t="s">
        <v>69</v>
      </c>
      <c r="B44" s="27"/>
      <c r="C44" s="20" t="s">
        <v>7</v>
      </c>
      <c r="D44" s="20" t="s">
        <v>10</v>
      </c>
      <c r="E44" s="71">
        <v>9900073150</v>
      </c>
      <c r="F44" s="20"/>
      <c r="G44" s="32">
        <f>G45+G46</f>
        <v>21.46</v>
      </c>
    </row>
    <row r="45" spans="1:7" s="83" customFormat="1" ht="48">
      <c r="A45" s="30" t="s">
        <v>44</v>
      </c>
      <c r="B45" s="27"/>
      <c r="C45" s="20" t="s">
        <v>7</v>
      </c>
      <c r="D45" s="20" t="s">
        <v>10</v>
      </c>
      <c r="E45" s="71">
        <v>9900073150</v>
      </c>
      <c r="F45" s="20" t="s">
        <v>48</v>
      </c>
      <c r="G45" s="32">
        <v>15.46</v>
      </c>
    </row>
    <row r="46" spans="1:7" s="83" customFormat="1" ht="24">
      <c r="A46" s="30" t="s">
        <v>58</v>
      </c>
      <c r="B46" s="27"/>
      <c r="C46" s="20" t="s">
        <v>7</v>
      </c>
      <c r="D46" s="20" t="s">
        <v>10</v>
      </c>
      <c r="E46" s="71">
        <v>9900073150</v>
      </c>
      <c r="F46" s="20" t="s">
        <v>49</v>
      </c>
      <c r="G46" s="32">
        <v>6</v>
      </c>
    </row>
    <row r="47" spans="1:7" s="83" customFormat="1" ht="16.5" customHeight="1">
      <c r="A47" s="33" t="s">
        <v>37</v>
      </c>
      <c r="B47" s="27"/>
      <c r="C47" s="16" t="s">
        <v>7</v>
      </c>
      <c r="D47" s="16" t="s">
        <v>29</v>
      </c>
      <c r="E47" s="17"/>
      <c r="F47" s="16"/>
      <c r="G47" s="26">
        <f>G48</f>
        <v>1</v>
      </c>
    </row>
    <row r="48" spans="1:7" s="4" customFormat="1" ht="16.5" customHeight="1">
      <c r="A48" s="19" t="s">
        <v>43</v>
      </c>
      <c r="B48" s="27"/>
      <c r="C48" s="20" t="s">
        <v>7</v>
      </c>
      <c r="D48" s="20" t="s">
        <v>29</v>
      </c>
      <c r="E48" s="71">
        <v>9900000000</v>
      </c>
      <c r="F48" s="20"/>
      <c r="G48" s="23">
        <f>G49</f>
        <v>1</v>
      </c>
    </row>
    <row r="49" spans="1:7" s="4" customFormat="1" ht="16.5" customHeight="1">
      <c r="A49" s="34" t="s">
        <v>38</v>
      </c>
      <c r="B49" s="27"/>
      <c r="C49" s="20" t="s">
        <v>7</v>
      </c>
      <c r="D49" s="20" t="s">
        <v>29</v>
      </c>
      <c r="E49" s="71">
        <v>9900092720</v>
      </c>
      <c r="F49" s="20"/>
      <c r="G49" s="23">
        <f>G50</f>
        <v>1</v>
      </c>
    </row>
    <row r="50" spans="1:7" s="4" customFormat="1" ht="16.5" customHeight="1">
      <c r="A50" s="28" t="s">
        <v>46</v>
      </c>
      <c r="B50" s="27"/>
      <c r="C50" s="20" t="s">
        <v>7</v>
      </c>
      <c r="D50" s="20" t="s">
        <v>29</v>
      </c>
      <c r="E50" s="71">
        <v>9900092720</v>
      </c>
      <c r="F50" s="20" t="s">
        <v>50</v>
      </c>
      <c r="G50" s="23">
        <v>1</v>
      </c>
    </row>
    <row r="51" spans="1:7" s="7" customFormat="1" ht="16.5" customHeight="1">
      <c r="A51" s="37" t="s">
        <v>25</v>
      </c>
      <c r="B51" s="25"/>
      <c r="C51" s="25" t="s">
        <v>7</v>
      </c>
      <c r="D51" s="25" t="s">
        <v>26</v>
      </c>
      <c r="E51" s="72"/>
      <c r="F51" s="25"/>
      <c r="G51" s="26">
        <f>G52</f>
        <v>48.53</v>
      </c>
    </row>
    <row r="52" spans="1:7" s="7" customFormat="1" ht="16.5" customHeight="1">
      <c r="A52" s="70" t="s">
        <v>43</v>
      </c>
      <c r="B52" s="25"/>
      <c r="C52" s="20" t="s">
        <v>7</v>
      </c>
      <c r="D52" s="20" t="s">
        <v>26</v>
      </c>
      <c r="E52" s="71">
        <v>9900000000</v>
      </c>
      <c r="F52" s="20"/>
      <c r="G52" s="22">
        <f>G58+G53+G60+G56+G64+G62</f>
        <v>48.53</v>
      </c>
    </row>
    <row r="53" spans="1:7" s="4" customFormat="1" ht="16.5" customHeight="1">
      <c r="A53" s="70" t="s">
        <v>36</v>
      </c>
      <c r="B53" s="27"/>
      <c r="C53" s="27" t="s">
        <v>7</v>
      </c>
      <c r="D53" s="27" t="s">
        <v>26</v>
      </c>
      <c r="E53" s="71">
        <v>9900009230</v>
      </c>
      <c r="F53" s="20"/>
      <c r="G53" s="23">
        <f>G55+G54</f>
        <v>8.64</v>
      </c>
    </row>
    <row r="54" spans="1:7" s="4" customFormat="1" ht="24">
      <c r="A54" s="30" t="s">
        <v>58</v>
      </c>
      <c r="B54" s="27"/>
      <c r="C54" s="20" t="s">
        <v>7</v>
      </c>
      <c r="D54" s="20" t="s">
        <v>26</v>
      </c>
      <c r="E54" s="71">
        <v>9900009230</v>
      </c>
      <c r="F54" s="20" t="s">
        <v>49</v>
      </c>
      <c r="G54" s="23">
        <v>0.64</v>
      </c>
    </row>
    <row r="55" spans="1:7" s="4" customFormat="1" ht="16.5" customHeight="1">
      <c r="A55" s="30" t="s">
        <v>46</v>
      </c>
      <c r="B55" s="27"/>
      <c r="C55" s="27" t="s">
        <v>7</v>
      </c>
      <c r="D55" s="27" t="s">
        <v>26</v>
      </c>
      <c r="E55" s="71">
        <v>9900009230</v>
      </c>
      <c r="F55" s="20" t="s">
        <v>50</v>
      </c>
      <c r="G55" s="23">
        <v>8</v>
      </c>
    </row>
    <row r="56" spans="1:7" s="4" customFormat="1" ht="30" customHeight="1">
      <c r="A56" s="19" t="s">
        <v>85</v>
      </c>
      <c r="B56" s="27"/>
      <c r="C56" s="27" t="s">
        <v>7</v>
      </c>
      <c r="D56" s="27" t="s">
        <v>26</v>
      </c>
      <c r="E56" s="71">
        <v>9900009240</v>
      </c>
      <c r="F56" s="20"/>
      <c r="G56" s="23">
        <f>G57</f>
        <v>13.19</v>
      </c>
    </row>
    <row r="57" spans="1:7" s="4" customFormat="1" ht="26.25" customHeight="1">
      <c r="A57" s="30" t="s">
        <v>58</v>
      </c>
      <c r="B57" s="27"/>
      <c r="C57" s="20" t="s">
        <v>7</v>
      </c>
      <c r="D57" s="20" t="s">
        <v>26</v>
      </c>
      <c r="E57" s="71">
        <v>9900009240</v>
      </c>
      <c r="F57" s="20" t="s">
        <v>49</v>
      </c>
      <c r="G57" s="23">
        <v>13.19</v>
      </c>
    </row>
    <row r="58" spans="1:7" s="4" customFormat="1" ht="48">
      <c r="A58" s="35" t="s">
        <v>54</v>
      </c>
      <c r="B58" s="27"/>
      <c r="C58" s="27" t="s">
        <v>7</v>
      </c>
      <c r="D58" s="27" t="s">
        <v>26</v>
      </c>
      <c r="E58" s="71">
        <v>9900024030</v>
      </c>
      <c r="F58" s="27"/>
      <c r="G58" s="23">
        <f>G59</f>
        <v>9.3</v>
      </c>
    </row>
    <row r="59" spans="1:7" s="4" customFormat="1" ht="16.5" customHeight="1">
      <c r="A59" s="36" t="s">
        <v>22</v>
      </c>
      <c r="B59" s="27"/>
      <c r="C59" s="27" t="s">
        <v>7</v>
      </c>
      <c r="D59" s="27" t="s">
        <v>26</v>
      </c>
      <c r="E59" s="71">
        <v>9900024030</v>
      </c>
      <c r="F59" s="27" t="s">
        <v>51</v>
      </c>
      <c r="G59" s="23">
        <v>9.3</v>
      </c>
    </row>
    <row r="60" spans="1:7" s="4" customFormat="1" ht="60">
      <c r="A60" s="35" t="s">
        <v>57</v>
      </c>
      <c r="B60" s="27"/>
      <c r="C60" s="27" t="s">
        <v>7</v>
      </c>
      <c r="D60" s="27" t="s">
        <v>26</v>
      </c>
      <c r="E60" s="71">
        <v>9900024040</v>
      </c>
      <c r="F60" s="27"/>
      <c r="G60" s="23">
        <f>G61</f>
        <v>14.3</v>
      </c>
    </row>
    <row r="61" spans="1:7" s="4" customFormat="1" ht="16.5" customHeight="1">
      <c r="A61" s="36" t="s">
        <v>22</v>
      </c>
      <c r="B61" s="25"/>
      <c r="C61" s="27" t="s">
        <v>7</v>
      </c>
      <c r="D61" s="27" t="s">
        <v>26</v>
      </c>
      <c r="E61" s="71">
        <v>9900024040</v>
      </c>
      <c r="F61" s="27" t="s">
        <v>51</v>
      </c>
      <c r="G61" s="23">
        <v>14.3</v>
      </c>
    </row>
    <row r="62" spans="1:7" s="4" customFormat="1" ht="48">
      <c r="A62" s="35" t="s">
        <v>118</v>
      </c>
      <c r="B62" s="25"/>
      <c r="C62" s="27" t="s">
        <v>7</v>
      </c>
      <c r="D62" s="27" t="s">
        <v>26</v>
      </c>
      <c r="E62" s="71">
        <v>9900024050</v>
      </c>
      <c r="F62" s="27"/>
      <c r="G62" s="23">
        <f>G63</f>
        <v>0.1</v>
      </c>
    </row>
    <row r="63" spans="1:7" s="4" customFormat="1" ht="20.25" customHeight="1">
      <c r="A63" s="36" t="s">
        <v>22</v>
      </c>
      <c r="B63" s="25"/>
      <c r="C63" s="27" t="s">
        <v>7</v>
      </c>
      <c r="D63" s="27" t="s">
        <v>26</v>
      </c>
      <c r="E63" s="71">
        <v>9900024050</v>
      </c>
      <c r="F63" s="27" t="s">
        <v>51</v>
      </c>
      <c r="G63" s="23">
        <v>0.1</v>
      </c>
    </row>
    <row r="64" spans="1:7" s="4" customFormat="1" ht="16.5" customHeight="1">
      <c r="A64" s="34" t="s">
        <v>38</v>
      </c>
      <c r="B64" s="25"/>
      <c r="C64" s="20" t="s">
        <v>7</v>
      </c>
      <c r="D64" s="20" t="s">
        <v>26</v>
      </c>
      <c r="E64" s="71">
        <v>9900092720</v>
      </c>
      <c r="F64" s="20"/>
      <c r="G64" s="23">
        <f>G65</f>
        <v>3</v>
      </c>
    </row>
    <row r="65" spans="1:7" s="4" customFormat="1" ht="26.25" customHeight="1">
      <c r="A65" s="30" t="s">
        <v>58</v>
      </c>
      <c r="B65" s="25"/>
      <c r="C65" s="20" t="s">
        <v>7</v>
      </c>
      <c r="D65" s="27" t="s">
        <v>26</v>
      </c>
      <c r="E65" s="71">
        <v>9900092720</v>
      </c>
      <c r="F65" s="20" t="s">
        <v>49</v>
      </c>
      <c r="G65" s="23">
        <v>3</v>
      </c>
    </row>
    <row r="66" spans="1:7" s="4" customFormat="1" ht="24">
      <c r="A66" s="37" t="s">
        <v>39</v>
      </c>
      <c r="B66" s="25"/>
      <c r="C66" s="25" t="s">
        <v>15</v>
      </c>
      <c r="D66" s="25" t="s">
        <v>23</v>
      </c>
      <c r="E66" s="17"/>
      <c r="F66" s="16"/>
      <c r="G66" s="26">
        <f>G67</f>
        <v>80.50999999999999</v>
      </c>
    </row>
    <row r="67" spans="1:7" s="4" customFormat="1" ht="24">
      <c r="A67" s="37" t="s">
        <v>40</v>
      </c>
      <c r="B67" s="27"/>
      <c r="C67" s="25" t="s">
        <v>15</v>
      </c>
      <c r="D67" s="25" t="s">
        <v>41</v>
      </c>
      <c r="E67" s="17"/>
      <c r="F67" s="16"/>
      <c r="G67" s="26">
        <f>G68+G70</f>
        <v>80.50999999999999</v>
      </c>
    </row>
    <row r="68" spans="1:7" s="4" customFormat="1" ht="39.75" customHeight="1">
      <c r="A68" s="38" t="s">
        <v>78</v>
      </c>
      <c r="B68" s="27"/>
      <c r="C68" s="27" t="s">
        <v>15</v>
      </c>
      <c r="D68" s="27" t="s">
        <v>41</v>
      </c>
      <c r="E68" s="71">
        <v>200000000</v>
      </c>
      <c r="F68" s="20"/>
      <c r="G68" s="23">
        <f>G69</f>
        <v>80.21</v>
      </c>
    </row>
    <row r="69" spans="1:7" s="4" customFormat="1" ht="24">
      <c r="A69" s="28" t="s">
        <v>58</v>
      </c>
      <c r="B69" s="27"/>
      <c r="C69" s="27" t="s">
        <v>15</v>
      </c>
      <c r="D69" s="27" t="s">
        <v>41</v>
      </c>
      <c r="E69" s="71">
        <v>200000000</v>
      </c>
      <c r="F69" s="20" t="s">
        <v>49</v>
      </c>
      <c r="G69" s="23">
        <v>80.21</v>
      </c>
    </row>
    <row r="70" spans="1:7" s="4" customFormat="1" ht="15" customHeight="1">
      <c r="A70" s="19" t="s">
        <v>43</v>
      </c>
      <c r="B70" s="27"/>
      <c r="C70" s="27" t="s">
        <v>15</v>
      </c>
      <c r="D70" s="27" t="s">
        <v>41</v>
      </c>
      <c r="E70" s="71">
        <v>9900000000</v>
      </c>
      <c r="F70" s="20"/>
      <c r="G70" s="23">
        <f>G71</f>
        <v>0.3</v>
      </c>
    </row>
    <row r="71" spans="1:7" s="4" customFormat="1" ht="60">
      <c r="A71" s="73" t="s">
        <v>60</v>
      </c>
      <c r="B71" s="27"/>
      <c r="C71" s="27" t="s">
        <v>15</v>
      </c>
      <c r="D71" s="27" t="s">
        <v>41</v>
      </c>
      <c r="E71" s="71">
        <v>9900024070</v>
      </c>
      <c r="F71" s="20"/>
      <c r="G71" s="23">
        <f>G72</f>
        <v>0.3</v>
      </c>
    </row>
    <row r="72" spans="1:7" s="4" customFormat="1" ht="15.75" customHeight="1">
      <c r="A72" s="36" t="s">
        <v>22</v>
      </c>
      <c r="B72" s="25"/>
      <c r="C72" s="27" t="s">
        <v>15</v>
      </c>
      <c r="D72" s="27" t="s">
        <v>41</v>
      </c>
      <c r="E72" s="71">
        <v>9900024070</v>
      </c>
      <c r="F72" s="20" t="s">
        <v>51</v>
      </c>
      <c r="G72" s="23">
        <v>0.3</v>
      </c>
    </row>
    <row r="73" spans="1:7" s="4" customFormat="1" ht="15.75" customHeight="1">
      <c r="A73" s="69" t="s">
        <v>71</v>
      </c>
      <c r="B73" s="25"/>
      <c r="C73" s="25" t="s">
        <v>10</v>
      </c>
      <c r="D73" s="25" t="s">
        <v>23</v>
      </c>
      <c r="E73" s="17"/>
      <c r="F73" s="16"/>
      <c r="G73" s="26">
        <f>G74</f>
        <v>15</v>
      </c>
    </row>
    <row r="74" spans="1:7" s="4" customFormat="1" ht="15.75" customHeight="1">
      <c r="A74" s="69" t="s">
        <v>72</v>
      </c>
      <c r="B74" s="25"/>
      <c r="C74" s="25" t="s">
        <v>10</v>
      </c>
      <c r="D74" s="25" t="s">
        <v>73</v>
      </c>
      <c r="E74" s="21"/>
      <c r="F74" s="20"/>
      <c r="G74" s="26">
        <f>G75</f>
        <v>15</v>
      </c>
    </row>
    <row r="75" spans="1:7" s="4" customFormat="1" ht="15.75" customHeight="1">
      <c r="A75" s="31" t="s">
        <v>43</v>
      </c>
      <c r="B75" s="25"/>
      <c r="C75" s="27" t="s">
        <v>10</v>
      </c>
      <c r="D75" s="27" t="s">
        <v>73</v>
      </c>
      <c r="E75" s="71">
        <v>9900000000</v>
      </c>
      <c r="F75" s="20"/>
      <c r="G75" s="23">
        <f>G76</f>
        <v>15</v>
      </c>
    </row>
    <row r="76" spans="1:7" s="4" customFormat="1" ht="27" customHeight="1">
      <c r="A76" s="31" t="s">
        <v>74</v>
      </c>
      <c r="B76" s="25"/>
      <c r="C76" s="27" t="s">
        <v>10</v>
      </c>
      <c r="D76" s="27" t="s">
        <v>73</v>
      </c>
      <c r="E76" s="71">
        <v>9900099040</v>
      </c>
      <c r="F76" s="20"/>
      <c r="G76" s="23">
        <f>G77</f>
        <v>15</v>
      </c>
    </row>
    <row r="77" spans="1:7" s="4" customFormat="1" ht="29.25" customHeight="1">
      <c r="A77" s="30" t="s">
        <v>58</v>
      </c>
      <c r="B77" s="25"/>
      <c r="C77" s="27" t="s">
        <v>10</v>
      </c>
      <c r="D77" s="27" t="s">
        <v>73</v>
      </c>
      <c r="E77" s="71">
        <v>9900099040</v>
      </c>
      <c r="F77" s="20" t="s">
        <v>49</v>
      </c>
      <c r="G77" s="23">
        <v>15</v>
      </c>
    </row>
    <row r="78" spans="1:7" s="4" customFormat="1" ht="15.75" customHeight="1">
      <c r="A78" s="24" t="s">
        <v>5</v>
      </c>
      <c r="B78" s="25"/>
      <c r="C78" s="25" t="s">
        <v>9</v>
      </c>
      <c r="D78" s="25" t="s">
        <v>23</v>
      </c>
      <c r="E78" s="21"/>
      <c r="F78" s="27"/>
      <c r="G78" s="26">
        <f>G83+G93+G79</f>
        <v>2946.8399999999997</v>
      </c>
    </row>
    <row r="79" spans="1:7" s="4" customFormat="1" ht="15.75" customHeight="1">
      <c r="A79" s="24" t="s">
        <v>61</v>
      </c>
      <c r="B79" s="25"/>
      <c r="C79" s="25" t="s">
        <v>9</v>
      </c>
      <c r="D79" s="25" t="s">
        <v>7</v>
      </c>
      <c r="E79" s="21"/>
      <c r="F79" s="27"/>
      <c r="G79" s="26">
        <f>G80</f>
        <v>20.45</v>
      </c>
    </row>
    <row r="80" spans="1:7" s="4" customFormat="1" ht="15.75" customHeight="1">
      <c r="A80" s="19" t="s">
        <v>43</v>
      </c>
      <c r="B80" s="25"/>
      <c r="C80" s="27" t="s">
        <v>9</v>
      </c>
      <c r="D80" s="27" t="s">
        <v>7</v>
      </c>
      <c r="E80" s="71">
        <v>9900000000</v>
      </c>
      <c r="F80" s="27"/>
      <c r="G80" s="23">
        <f>G81</f>
        <v>20.45</v>
      </c>
    </row>
    <row r="81" spans="1:7" s="7" customFormat="1" ht="36">
      <c r="A81" s="61" t="s">
        <v>62</v>
      </c>
      <c r="B81" s="25"/>
      <c r="C81" s="27" t="s">
        <v>9</v>
      </c>
      <c r="D81" s="27" t="s">
        <v>7</v>
      </c>
      <c r="E81" s="71">
        <v>9900009260</v>
      </c>
      <c r="F81" s="27"/>
      <c r="G81" s="23">
        <f>G82</f>
        <v>20.45</v>
      </c>
    </row>
    <row r="82" spans="1:7" s="4" customFormat="1" ht="24">
      <c r="A82" s="30" t="s">
        <v>58</v>
      </c>
      <c r="B82" s="27"/>
      <c r="C82" s="27" t="s">
        <v>9</v>
      </c>
      <c r="D82" s="27" t="s">
        <v>7</v>
      </c>
      <c r="E82" s="71">
        <v>9900009260</v>
      </c>
      <c r="F82" s="27" t="s">
        <v>49</v>
      </c>
      <c r="G82" s="23">
        <v>20.45</v>
      </c>
    </row>
    <row r="83" spans="1:7" s="4" customFormat="1" ht="18" customHeight="1">
      <c r="A83" s="24" t="s">
        <v>19</v>
      </c>
      <c r="B83" s="27"/>
      <c r="C83" s="25" t="s">
        <v>9</v>
      </c>
      <c r="D83" s="25" t="s">
        <v>15</v>
      </c>
      <c r="E83" s="17"/>
      <c r="F83" s="25"/>
      <c r="G83" s="26">
        <f>G84+G87+G90</f>
        <v>2922.29</v>
      </c>
    </row>
    <row r="84" spans="1:7" s="4" customFormat="1" ht="36">
      <c r="A84" s="39" t="s">
        <v>75</v>
      </c>
      <c r="B84" s="27"/>
      <c r="C84" s="40" t="s">
        <v>9</v>
      </c>
      <c r="D84" s="40" t="s">
        <v>15</v>
      </c>
      <c r="E84" s="71">
        <v>100000000</v>
      </c>
      <c r="F84" s="40"/>
      <c r="G84" s="41">
        <f>G86+G85</f>
        <v>1083.93</v>
      </c>
    </row>
    <row r="85" spans="1:7" s="4" customFormat="1" ht="48">
      <c r="A85" s="30" t="s">
        <v>44</v>
      </c>
      <c r="B85" s="27"/>
      <c r="C85" s="40" t="s">
        <v>9</v>
      </c>
      <c r="D85" s="40" t="s">
        <v>15</v>
      </c>
      <c r="E85" s="71">
        <v>100000000</v>
      </c>
      <c r="F85" s="40" t="s">
        <v>48</v>
      </c>
      <c r="G85" s="41">
        <v>77.11</v>
      </c>
    </row>
    <row r="86" spans="1:7" s="4" customFormat="1" ht="24">
      <c r="A86" s="28" t="s">
        <v>58</v>
      </c>
      <c r="B86" s="27"/>
      <c r="C86" s="40" t="s">
        <v>9</v>
      </c>
      <c r="D86" s="40" t="s">
        <v>15</v>
      </c>
      <c r="E86" s="71">
        <v>100000000</v>
      </c>
      <c r="F86" s="40" t="s">
        <v>49</v>
      </c>
      <c r="G86" s="41">
        <v>1006.82</v>
      </c>
    </row>
    <row r="87" spans="1:7" s="4" customFormat="1" ht="38.25">
      <c r="A87" s="75" t="s">
        <v>76</v>
      </c>
      <c r="B87" s="27"/>
      <c r="C87" s="40" t="s">
        <v>9</v>
      </c>
      <c r="D87" s="40" t="s">
        <v>15</v>
      </c>
      <c r="E87" s="71">
        <v>300000000</v>
      </c>
      <c r="F87" s="40"/>
      <c r="G87" s="41">
        <f>G88</f>
        <v>1832.76</v>
      </c>
    </row>
    <row r="88" spans="1:7" s="4" customFormat="1" ht="25.5">
      <c r="A88" s="81" t="s">
        <v>77</v>
      </c>
      <c r="B88" s="27"/>
      <c r="C88" s="40" t="s">
        <v>9</v>
      </c>
      <c r="D88" s="40" t="s">
        <v>15</v>
      </c>
      <c r="E88" s="82" t="s">
        <v>83</v>
      </c>
      <c r="F88" s="40"/>
      <c r="G88" s="41">
        <f>G89</f>
        <v>1832.76</v>
      </c>
    </row>
    <row r="89" spans="1:7" s="4" customFormat="1" ht="24">
      <c r="A89" s="28" t="s">
        <v>58</v>
      </c>
      <c r="B89" s="27"/>
      <c r="C89" s="40" t="s">
        <v>9</v>
      </c>
      <c r="D89" s="40" t="s">
        <v>15</v>
      </c>
      <c r="E89" s="82" t="s">
        <v>83</v>
      </c>
      <c r="F89" s="40" t="s">
        <v>49</v>
      </c>
      <c r="G89" s="41">
        <v>1832.76</v>
      </c>
    </row>
    <row r="90" spans="1:7" s="4" customFormat="1" ht="18.75" customHeight="1">
      <c r="A90" s="19" t="s">
        <v>43</v>
      </c>
      <c r="B90" s="27"/>
      <c r="C90" s="27" t="s">
        <v>9</v>
      </c>
      <c r="D90" s="27" t="s">
        <v>15</v>
      </c>
      <c r="E90" s="71">
        <v>9900000000</v>
      </c>
      <c r="F90" s="40"/>
      <c r="G90" s="41">
        <f>G91</f>
        <v>5.6</v>
      </c>
    </row>
    <row r="91" spans="1:7" s="4" customFormat="1" ht="18" customHeight="1">
      <c r="A91" s="91" t="s">
        <v>86</v>
      </c>
      <c r="B91" s="27"/>
      <c r="C91" s="40" t="s">
        <v>9</v>
      </c>
      <c r="D91" s="40" t="s">
        <v>15</v>
      </c>
      <c r="E91" s="71">
        <v>9900060040</v>
      </c>
      <c r="F91" s="40"/>
      <c r="G91" s="41">
        <f>G92</f>
        <v>5.6</v>
      </c>
    </row>
    <row r="92" spans="1:7" s="4" customFormat="1" ht="24">
      <c r="A92" s="28" t="s">
        <v>58</v>
      </c>
      <c r="B92" s="27"/>
      <c r="C92" s="40" t="s">
        <v>9</v>
      </c>
      <c r="D92" s="40" t="s">
        <v>15</v>
      </c>
      <c r="E92" s="71">
        <v>9900060040</v>
      </c>
      <c r="F92" s="40" t="s">
        <v>49</v>
      </c>
      <c r="G92" s="41">
        <v>5.6</v>
      </c>
    </row>
    <row r="93" spans="1:7" s="4" customFormat="1" ht="18.75" customHeight="1">
      <c r="A93" s="42" t="s">
        <v>27</v>
      </c>
      <c r="B93" s="27"/>
      <c r="C93" s="43" t="s">
        <v>9</v>
      </c>
      <c r="D93" s="43" t="s">
        <v>9</v>
      </c>
      <c r="E93" s="44"/>
      <c r="F93" s="45"/>
      <c r="G93" s="46">
        <f>G94</f>
        <v>4.1</v>
      </c>
    </row>
    <row r="94" spans="1:7" s="4" customFormat="1" ht="12.75">
      <c r="A94" s="19" t="s">
        <v>43</v>
      </c>
      <c r="B94" s="27"/>
      <c r="C94" s="45" t="s">
        <v>9</v>
      </c>
      <c r="D94" s="45" t="s">
        <v>9</v>
      </c>
      <c r="E94" s="71">
        <v>9900000000</v>
      </c>
      <c r="F94" s="45"/>
      <c r="G94" s="47">
        <f>G95</f>
        <v>4.1</v>
      </c>
    </row>
    <row r="95" spans="1:7" s="4" customFormat="1" ht="60">
      <c r="A95" s="62" t="s">
        <v>55</v>
      </c>
      <c r="B95" s="27"/>
      <c r="C95" s="45" t="s">
        <v>9</v>
      </c>
      <c r="D95" s="45" t="s">
        <v>9</v>
      </c>
      <c r="E95" s="71">
        <v>9900024020</v>
      </c>
      <c r="F95" s="45"/>
      <c r="G95" s="47">
        <f>G96</f>
        <v>4.1</v>
      </c>
    </row>
    <row r="96" spans="1:7" s="4" customFormat="1" ht="12.75">
      <c r="A96" s="48" t="s">
        <v>22</v>
      </c>
      <c r="B96" s="67"/>
      <c r="C96" s="45" t="s">
        <v>9</v>
      </c>
      <c r="D96" s="45" t="s">
        <v>9</v>
      </c>
      <c r="E96" s="71">
        <v>9900024020</v>
      </c>
      <c r="F96" s="45" t="s">
        <v>51</v>
      </c>
      <c r="G96" s="47">
        <v>4.1</v>
      </c>
    </row>
    <row r="97" spans="1:7" s="4" customFormat="1" ht="12.75">
      <c r="A97" s="49" t="s">
        <v>32</v>
      </c>
      <c r="B97" s="67"/>
      <c r="C97" s="43" t="s">
        <v>30</v>
      </c>
      <c r="D97" s="43" t="s">
        <v>23</v>
      </c>
      <c r="E97" s="21"/>
      <c r="F97" s="45"/>
      <c r="G97" s="46">
        <f>G98</f>
        <v>7.38</v>
      </c>
    </row>
    <row r="98" spans="1:7" s="4" customFormat="1" ht="12.75">
      <c r="A98" s="49" t="s">
        <v>31</v>
      </c>
      <c r="B98" s="67"/>
      <c r="C98" s="43" t="s">
        <v>30</v>
      </c>
      <c r="D98" s="43" t="s">
        <v>7</v>
      </c>
      <c r="E98" s="21"/>
      <c r="F98" s="45"/>
      <c r="G98" s="46">
        <f>G99</f>
        <v>7.38</v>
      </c>
    </row>
    <row r="99" spans="1:7" s="4" customFormat="1" ht="12.75">
      <c r="A99" s="19" t="s">
        <v>43</v>
      </c>
      <c r="B99" s="67"/>
      <c r="C99" s="45" t="s">
        <v>30</v>
      </c>
      <c r="D99" s="45" t="s">
        <v>7</v>
      </c>
      <c r="E99" s="71">
        <v>9900000000</v>
      </c>
      <c r="F99" s="45"/>
      <c r="G99" s="47">
        <f>G100</f>
        <v>7.38</v>
      </c>
    </row>
    <row r="100" spans="1:7" s="4" customFormat="1" ht="12.75">
      <c r="A100" s="50" t="s">
        <v>53</v>
      </c>
      <c r="B100" s="67"/>
      <c r="C100" s="45" t="s">
        <v>30</v>
      </c>
      <c r="D100" s="45" t="s">
        <v>7</v>
      </c>
      <c r="E100" s="71">
        <v>9900099010</v>
      </c>
      <c r="F100" s="45"/>
      <c r="G100" s="47">
        <f>G101</f>
        <v>7.38</v>
      </c>
    </row>
    <row r="101" spans="1:7" s="4" customFormat="1" ht="24">
      <c r="A101" s="28" t="s">
        <v>58</v>
      </c>
      <c r="B101" s="68"/>
      <c r="C101" s="45" t="s">
        <v>30</v>
      </c>
      <c r="D101" s="45" t="s">
        <v>7</v>
      </c>
      <c r="E101" s="71">
        <v>9900099010</v>
      </c>
      <c r="F101" s="45" t="s">
        <v>49</v>
      </c>
      <c r="G101" s="47">
        <v>7.38</v>
      </c>
    </row>
    <row r="102" spans="1:7" s="4" customFormat="1" ht="12.75">
      <c r="A102" s="51" t="s">
        <v>6</v>
      </c>
      <c r="B102" s="67"/>
      <c r="C102" s="52" t="s">
        <v>14</v>
      </c>
      <c r="D102" s="52" t="s">
        <v>23</v>
      </c>
      <c r="E102" s="53"/>
      <c r="F102" s="54"/>
      <c r="G102" s="55">
        <f>G103+G107</f>
        <v>583.14</v>
      </c>
    </row>
    <row r="103" spans="1:7" s="4" customFormat="1" ht="12.75">
      <c r="A103" s="51" t="s">
        <v>16</v>
      </c>
      <c r="B103" s="67"/>
      <c r="C103" s="56">
        <v>10</v>
      </c>
      <c r="D103" s="56" t="s">
        <v>7</v>
      </c>
      <c r="E103" s="57"/>
      <c r="F103" s="56"/>
      <c r="G103" s="55">
        <f>G104</f>
        <v>579.14</v>
      </c>
    </row>
    <row r="104" spans="1:8" s="4" customFormat="1" ht="12.75">
      <c r="A104" s="19" t="s">
        <v>43</v>
      </c>
      <c r="B104" s="67"/>
      <c r="C104" s="58">
        <v>10</v>
      </c>
      <c r="D104" s="58" t="s">
        <v>7</v>
      </c>
      <c r="E104" s="71">
        <v>9900000000</v>
      </c>
      <c r="F104" s="58"/>
      <c r="G104" s="59">
        <f>G105</f>
        <v>579.14</v>
      </c>
      <c r="H104" s="15"/>
    </row>
    <row r="105" spans="1:7" ht="36">
      <c r="A105" s="60" t="s">
        <v>56</v>
      </c>
      <c r="B105" s="58"/>
      <c r="C105" s="58" t="s">
        <v>14</v>
      </c>
      <c r="D105" s="58" t="s">
        <v>7</v>
      </c>
      <c r="E105" s="74">
        <v>9900010490</v>
      </c>
      <c r="F105" s="58"/>
      <c r="G105" s="59">
        <f>G106</f>
        <v>579.14</v>
      </c>
    </row>
    <row r="106" spans="1:7" ht="12.75">
      <c r="A106" s="63" t="s">
        <v>47</v>
      </c>
      <c r="B106" s="8"/>
      <c r="C106" s="58" t="s">
        <v>14</v>
      </c>
      <c r="D106" s="58" t="s">
        <v>7</v>
      </c>
      <c r="E106" s="74">
        <v>9900010490</v>
      </c>
      <c r="F106" s="58">
        <v>300</v>
      </c>
      <c r="G106" s="59">
        <v>579.14</v>
      </c>
    </row>
    <row r="107" spans="1:7" ht="12.75">
      <c r="A107" s="69" t="s">
        <v>84</v>
      </c>
      <c r="B107" s="8"/>
      <c r="C107" s="84" t="s">
        <v>14</v>
      </c>
      <c r="D107" s="85" t="s">
        <v>15</v>
      </c>
      <c r="E107" s="8"/>
      <c r="F107" s="8"/>
      <c r="G107" s="86">
        <f>G108</f>
        <v>4</v>
      </c>
    </row>
    <row r="108" spans="1:7" ht="12.75">
      <c r="A108" s="31" t="s">
        <v>43</v>
      </c>
      <c r="B108" s="8"/>
      <c r="C108" s="87" t="s">
        <v>14</v>
      </c>
      <c r="D108" s="88" t="s">
        <v>15</v>
      </c>
      <c r="E108" s="71">
        <v>9900000000</v>
      </c>
      <c r="F108" s="8"/>
      <c r="G108" s="89">
        <f>G109</f>
        <v>4</v>
      </c>
    </row>
    <row r="109" spans="1:7" ht="12.75">
      <c r="A109" s="31" t="s">
        <v>38</v>
      </c>
      <c r="B109" s="8"/>
      <c r="C109" s="87" t="s">
        <v>14</v>
      </c>
      <c r="D109" s="88" t="s">
        <v>15</v>
      </c>
      <c r="E109" s="71">
        <v>9900092720</v>
      </c>
      <c r="F109" s="8"/>
      <c r="G109" s="89">
        <f>G110</f>
        <v>4</v>
      </c>
    </row>
    <row r="110" spans="1:8" ht="12.75">
      <c r="A110" s="90" t="s">
        <v>47</v>
      </c>
      <c r="B110" s="8"/>
      <c r="C110" s="87" t="s">
        <v>14</v>
      </c>
      <c r="D110" s="88" t="s">
        <v>15</v>
      </c>
      <c r="E110" s="71">
        <v>9900092720</v>
      </c>
      <c r="F110" s="8">
        <v>300</v>
      </c>
      <c r="G110" s="89">
        <v>4</v>
      </c>
      <c r="H110" t="s">
        <v>80</v>
      </c>
    </row>
  </sheetData>
  <sheetProtection/>
  <mergeCells count="13">
    <mergeCell ref="A24:G24"/>
    <mergeCell ref="A8:G8"/>
    <mergeCell ref="A9:G9"/>
    <mergeCell ref="A10:G10"/>
    <mergeCell ref="A11:G11"/>
    <mergeCell ref="A12:G12"/>
    <mergeCell ref="E14:G14"/>
    <mergeCell ref="A1:G1"/>
    <mergeCell ref="A2:G2"/>
    <mergeCell ref="A3:G3"/>
    <mergeCell ref="A4:G4"/>
    <mergeCell ref="A5:G5"/>
    <mergeCell ref="B6:G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Y30" sqref="Y30"/>
    </sheetView>
  </sheetViews>
  <sheetFormatPr defaultColWidth="8.00390625" defaultRowHeight="12.75" outlineLevelCol="1"/>
  <cols>
    <col min="1" max="4" width="3.875" style="92" bestFit="1" customWidth="1"/>
    <col min="5" max="5" width="9.25390625" style="93" customWidth="1"/>
    <col min="6" max="6" width="0.74609375" style="94" hidden="1" customWidth="1"/>
    <col min="7" max="7" width="55.875" style="128" customWidth="1"/>
    <col min="8" max="8" width="10.25390625" style="96" customWidth="1"/>
    <col min="9" max="9" width="14.125" style="96" hidden="1" customWidth="1"/>
    <col min="10" max="10" width="18.25390625" style="96" hidden="1" customWidth="1" outlineLevel="1"/>
    <col min="11" max="11" width="23.00390625" style="96" hidden="1" customWidth="1" outlineLevel="1"/>
    <col min="12" max="12" width="17.25390625" style="96" hidden="1" customWidth="1"/>
    <col min="13" max="13" width="13.125" style="96" hidden="1" customWidth="1"/>
    <col min="14" max="16" width="17.125" style="96" hidden="1" customWidth="1"/>
    <col min="17" max="17" width="8.00390625" style="96" hidden="1" customWidth="1"/>
    <col min="18" max="18" width="2.125" style="96" customWidth="1"/>
    <col min="19" max="25" width="8.00390625" style="96" customWidth="1"/>
    <col min="26" max="26" width="82.875" style="96" bestFit="1" customWidth="1"/>
    <col min="27" max="16384" width="8.00390625" style="96" customWidth="1"/>
  </cols>
  <sheetData>
    <row r="1" spans="7:8" ht="11.25" customHeight="1">
      <c r="G1" s="140" t="s">
        <v>119</v>
      </c>
      <c r="H1" s="140"/>
    </row>
    <row r="2" spans="7:8" ht="11.25" customHeight="1">
      <c r="G2" s="140" t="s">
        <v>34</v>
      </c>
      <c r="H2" s="140"/>
    </row>
    <row r="3" spans="7:8" ht="11.25" customHeight="1">
      <c r="G3" s="140" t="s">
        <v>81</v>
      </c>
      <c r="H3" s="140"/>
    </row>
    <row r="4" spans="7:8" ht="11.25" customHeight="1">
      <c r="G4" s="140" t="s">
        <v>87</v>
      </c>
      <c r="H4" s="140"/>
    </row>
    <row r="5" spans="7:8" ht="11.25" customHeight="1">
      <c r="G5" s="140" t="s">
        <v>65</v>
      </c>
      <c r="H5" s="140"/>
    </row>
    <row r="6" spans="7:8" ht="11.25" customHeight="1">
      <c r="G6" s="130" t="s">
        <v>120</v>
      </c>
      <c r="H6" s="130"/>
    </row>
    <row r="7" spans="7:8" ht="11.25" customHeight="1">
      <c r="G7" s="95"/>
      <c r="H7" s="95"/>
    </row>
    <row r="8" spans="7:8" ht="11.25" customHeight="1">
      <c r="G8" s="140" t="s">
        <v>88</v>
      </c>
      <c r="H8" s="140"/>
    </row>
    <row r="9" spans="7:8" ht="11.25" customHeight="1">
      <c r="G9" s="140" t="s">
        <v>34</v>
      </c>
      <c r="H9" s="140"/>
    </row>
    <row r="10" spans="7:8" ht="11.25" customHeight="1">
      <c r="G10" s="140" t="s">
        <v>87</v>
      </c>
      <c r="H10" s="140"/>
    </row>
    <row r="11" spans="7:8" ht="11.25" customHeight="1">
      <c r="G11" s="140" t="s">
        <v>65</v>
      </c>
      <c r="H11" s="140"/>
    </row>
    <row r="12" spans="7:8" ht="11.25" customHeight="1">
      <c r="G12" s="140"/>
      <c r="H12" s="140"/>
    </row>
    <row r="13" spans="1:8" ht="12.75" customHeight="1">
      <c r="A13" s="141" t="s">
        <v>89</v>
      </c>
      <c r="B13" s="141"/>
      <c r="C13" s="141"/>
      <c r="D13" s="141"/>
      <c r="E13" s="141"/>
      <c r="F13" s="141"/>
      <c r="G13" s="141"/>
      <c r="H13" s="141"/>
    </row>
    <row r="14" spans="1:16" ht="12.75" customHeight="1">
      <c r="A14" s="134" t="s">
        <v>90</v>
      </c>
      <c r="B14" s="134"/>
      <c r="C14" s="134"/>
      <c r="D14" s="134"/>
      <c r="E14" s="134"/>
      <c r="F14" s="134"/>
      <c r="G14" s="134"/>
      <c r="H14" s="134"/>
      <c r="I14" s="98"/>
      <c r="K14" s="98"/>
      <c r="M14" s="98"/>
      <c r="O14" s="98"/>
      <c r="P14" s="98" t="s">
        <v>91</v>
      </c>
    </row>
    <row r="15" spans="1:16" ht="10.5" customHeight="1">
      <c r="A15" s="97"/>
      <c r="B15" s="97"/>
      <c r="C15" s="97"/>
      <c r="D15" s="97"/>
      <c r="E15" s="97"/>
      <c r="F15" s="97"/>
      <c r="G15" s="97"/>
      <c r="H15" s="97"/>
      <c r="I15" s="98"/>
      <c r="K15" s="98"/>
      <c r="M15" s="98"/>
      <c r="O15" s="98"/>
      <c r="P15" s="98"/>
    </row>
    <row r="16" spans="1:16" s="100" customFormat="1" ht="10.5" customHeight="1">
      <c r="A16" s="135"/>
      <c r="B16" s="135"/>
      <c r="C16" s="135"/>
      <c r="D16" s="135"/>
      <c r="E16" s="135"/>
      <c r="F16" s="135"/>
      <c r="G16" s="135"/>
      <c r="H16" s="135"/>
      <c r="I16" s="99"/>
      <c r="K16" s="99"/>
      <c r="M16" s="99"/>
      <c r="O16" s="99"/>
      <c r="P16" s="99"/>
    </row>
    <row r="17" spans="1:16" s="105" customFormat="1" ht="51.75" customHeight="1">
      <c r="A17" s="136" t="s">
        <v>92</v>
      </c>
      <c r="B17" s="137"/>
      <c r="C17" s="137"/>
      <c r="D17" s="137"/>
      <c r="E17" s="137"/>
      <c r="F17" s="101"/>
      <c r="G17" s="102" t="s">
        <v>93</v>
      </c>
      <c r="H17" s="103" t="s">
        <v>33</v>
      </c>
      <c r="I17" s="104" t="s">
        <v>94</v>
      </c>
      <c r="J17" s="104" t="s">
        <v>94</v>
      </c>
      <c r="K17" s="104" t="s">
        <v>95</v>
      </c>
      <c r="L17" s="104" t="s">
        <v>94</v>
      </c>
      <c r="M17" s="104" t="s">
        <v>96</v>
      </c>
      <c r="N17" s="104" t="s">
        <v>94</v>
      </c>
      <c r="O17" s="104" t="s">
        <v>94</v>
      </c>
      <c r="P17" s="104" t="s">
        <v>94</v>
      </c>
    </row>
    <row r="18" spans="1:8" s="105" customFormat="1" ht="12.75">
      <c r="A18" s="138">
        <v>1</v>
      </c>
      <c r="B18" s="139"/>
      <c r="C18" s="139"/>
      <c r="D18" s="139"/>
      <c r="E18" s="139"/>
      <c r="F18" s="106"/>
      <c r="G18" s="107">
        <v>2</v>
      </c>
      <c r="H18" s="108">
        <v>3</v>
      </c>
    </row>
    <row r="19" spans="1:17" s="115" customFormat="1" ht="25.5">
      <c r="A19" s="109" t="s">
        <v>97</v>
      </c>
      <c r="B19" s="110"/>
      <c r="C19" s="110"/>
      <c r="D19" s="110"/>
      <c r="E19" s="110"/>
      <c r="F19" s="111"/>
      <c r="G19" s="112" t="s">
        <v>98</v>
      </c>
      <c r="H19" s="113">
        <f>H20</f>
        <v>57.9300000000012</v>
      </c>
      <c r="I19" s="114" t="e">
        <v>#REF!</v>
      </c>
      <c r="J19" s="114" t="e">
        <v>#REF!</v>
      </c>
      <c r="K19" s="114" t="e">
        <v>#REF!</v>
      </c>
      <c r="L19" s="114" t="e">
        <v>#REF!</v>
      </c>
      <c r="M19" s="114" t="e">
        <v>#REF!</v>
      </c>
      <c r="N19" s="114" t="e">
        <v>#REF!</v>
      </c>
      <c r="O19" s="114" t="e">
        <v>#REF!</v>
      </c>
      <c r="P19" s="114" t="e">
        <v>#REF!</v>
      </c>
      <c r="Q19" s="115" t="e">
        <v>#REF!</v>
      </c>
    </row>
    <row r="20" spans="1:19" s="105" customFormat="1" ht="25.5" customHeight="1">
      <c r="A20" s="116" t="s">
        <v>99</v>
      </c>
      <c r="B20" s="117"/>
      <c r="C20" s="117"/>
      <c r="D20" s="117"/>
      <c r="E20" s="117"/>
      <c r="F20" s="118"/>
      <c r="G20" s="119" t="s">
        <v>100</v>
      </c>
      <c r="H20" s="120">
        <f>H21+H25</f>
        <v>57.9300000000012</v>
      </c>
      <c r="I20" s="121"/>
      <c r="J20" s="121"/>
      <c r="K20" s="121"/>
      <c r="L20" s="121"/>
      <c r="M20" s="121"/>
      <c r="N20" s="121"/>
      <c r="O20" s="121"/>
      <c r="P20" s="121"/>
      <c r="Q20" s="115"/>
      <c r="S20" s="115"/>
    </row>
    <row r="21" spans="1:16" s="115" customFormat="1" ht="12.75">
      <c r="A21" s="116" t="s">
        <v>101</v>
      </c>
      <c r="B21" s="117"/>
      <c r="C21" s="117"/>
      <c r="D21" s="117"/>
      <c r="E21" s="117"/>
      <c r="F21" s="118"/>
      <c r="G21" s="119" t="s">
        <v>102</v>
      </c>
      <c r="H21" s="120">
        <f>H22</f>
        <v>-7892.7</v>
      </c>
      <c r="I21" s="114"/>
      <c r="J21" s="114"/>
      <c r="K21" s="114"/>
      <c r="L21" s="114"/>
      <c r="M21" s="114"/>
      <c r="N21" s="114"/>
      <c r="O21" s="114"/>
      <c r="P21" s="114"/>
    </row>
    <row r="22" spans="1:19" s="105" customFormat="1" ht="12.75">
      <c r="A22" s="122" t="s">
        <v>103</v>
      </c>
      <c r="B22" s="123"/>
      <c r="C22" s="123"/>
      <c r="D22" s="123"/>
      <c r="E22" s="123"/>
      <c r="F22" s="124"/>
      <c r="G22" s="125" t="s">
        <v>104</v>
      </c>
      <c r="H22" s="126">
        <f>H23</f>
        <v>-7892.7</v>
      </c>
      <c r="I22" s="121"/>
      <c r="J22" s="121"/>
      <c r="K22" s="121"/>
      <c r="L22" s="121"/>
      <c r="M22" s="121"/>
      <c r="N22" s="121"/>
      <c r="O22" s="121"/>
      <c r="P22" s="121"/>
      <c r="Q22" s="115"/>
      <c r="S22" s="115"/>
    </row>
    <row r="23" spans="1:19" s="105" customFormat="1" ht="14.25" customHeight="1">
      <c r="A23" s="122" t="s">
        <v>105</v>
      </c>
      <c r="B23" s="123"/>
      <c r="C23" s="123"/>
      <c r="D23" s="123"/>
      <c r="E23" s="123"/>
      <c r="F23" s="124"/>
      <c r="G23" s="125" t="s">
        <v>106</v>
      </c>
      <c r="H23" s="126">
        <f>H24</f>
        <v>-7892.7</v>
      </c>
      <c r="I23" s="121"/>
      <c r="J23" s="121"/>
      <c r="K23" s="121"/>
      <c r="L23" s="121"/>
      <c r="M23" s="121"/>
      <c r="N23" s="121"/>
      <c r="O23" s="121"/>
      <c r="P23" s="121"/>
      <c r="Q23" s="115"/>
      <c r="S23" s="115"/>
    </row>
    <row r="24" spans="1:19" s="105" customFormat="1" ht="24">
      <c r="A24" s="122" t="s">
        <v>107</v>
      </c>
      <c r="B24" s="123"/>
      <c r="C24" s="123"/>
      <c r="D24" s="123"/>
      <c r="E24" s="123"/>
      <c r="F24" s="124"/>
      <c r="G24" s="127" t="s">
        <v>108</v>
      </c>
      <c r="H24" s="126">
        <f>-7892.7</f>
        <v>-7892.7</v>
      </c>
      <c r="I24" s="121"/>
      <c r="J24" s="121"/>
      <c r="K24" s="121"/>
      <c r="L24" s="121"/>
      <c r="M24" s="121"/>
      <c r="N24" s="121"/>
      <c r="O24" s="121"/>
      <c r="P24" s="121"/>
      <c r="Q24" s="115"/>
      <c r="S24" s="115"/>
    </row>
    <row r="25" spans="1:19" s="105" customFormat="1" ht="12.75">
      <c r="A25" s="116" t="s">
        <v>109</v>
      </c>
      <c r="B25" s="117"/>
      <c r="C25" s="117"/>
      <c r="D25" s="117"/>
      <c r="E25" s="117"/>
      <c r="F25" s="118"/>
      <c r="G25" s="119" t="s">
        <v>110</v>
      </c>
      <c r="H25" s="120">
        <f>H26</f>
        <v>7950.630000000001</v>
      </c>
      <c r="I25" s="121"/>
      <c r="J25" s="121"/>
      <c r="K25" s="121"/>
      <c r="L25" s="121"/>
      <c r="M25" s="121"/>
      <c r="N25" s="121"/>
      <c r="O25" s="121"/>
      <c r="P25" s="121"/>
      <c r="Q25" s="115"/>
      <c r="S25" s="115"/>
    </row>
    <row r="26" spans="1:16" s="105" customFormat="1" ht="12.75">
      <c r="A26" s="122" t="s">
        <v>111</v>
      </c>
      <c r="B26" s="123"/>
      <c r="C26" s="123"/>
      <c r="D26" s="123"/>
      <c r="E26" s="123"/>
      <c r="F26" s="124"/>
      <c r="G26" s="125" t="s">
        <v>112</v>
      </c>
      <c r="H26" s="126">
        <f>H27</f>
        <v>7950.630000000001</v>
      </c>
      <c r="I26" s="121"/>
      <c r="J26" s="121"/>
      <c r="K26" s="121"/>
      <c r="L26" s="121"/>
      <c r="M26" s="121"/>
      <c r="N26" s="121"/>
      <c r="O26" s="121"/>
      <c r="P26" s="121"/>
    </row>
    <row r="27" spans="1:19" s="105" customFormat="1" ht="14.25" customHeight="1">
      <c r="A27" s="122" t="s">
        <v>113</v>
      </c>
      <c r="B27" s="123"/>
      <c r="C27" s="123"/>
      <c r="D27" s="123"/>
      <c r="E27" s="123"/>
      <c r="F27" s="124"/>
      <c r="G27" s="125" t="s">
        <v>114</v>
      </c>
      <c r="H27" s="126">
        <f>H28</f>
        <v>7950.630000000001</v>
      </c>
      <c r="I27" s="121"/>
      <c r="J27" s="121"/>
      <c r="K27" s="121"/>
      <c r="L27" s="121"/>
      <c r="M27" s="121"/>
      <c r="N27" s="121"/>
      <c r="O27" s="121"/>
      <c r="P27" s="121"/>
      <c r="Q27" s="115"/>
      <c r="S27" s="115"/>
    </row>
    <row r="28" spans="1:19" s="105" customFormat="1" ht="26.25" customHeight="1">
      <c r="A28" s="122" t="s">
        <v>115</v>
      </c>
      <c r="B28" s="123"/>
      <c r="C28" s="123"/>
      <c r="D28" s="123"/>
      <c r="E28" s="123"/>
      <c r="F28" s="124"/>
      <c r="G28" s="127" t="s">
        <v>116</v>
      </c>
      <c r="H28" s="126">
        <f>'Приложение 1'!F17</f>
        <v>7950.630000000001</v>
      </c>
      <c r="I28" s="121"/>
      <c r="J28" s="121"/>
      <c r="K28" s="121"/>
      <c r="L28" s="121"/>
      <c r="M28" s="121"/>
      <c r="N28" s="121"/>
      <c r="O28" s="121"/>
      <c r="P28" s="121"/>
      <c r="Q28" s="115" t="s">
        <v>117</v>
      </c>
      <c r="R28" s="105" t="s">
        <v>80</v>
      </c>
      <c r="S28" s="115"/>
    </row>
  </sheetData>
  <sheetProtection/>
  <mergeCells count="16">
    <mergeCell ref="G1:H1"/>
    <mergeCell ref="G2:H2"/>
    <mergeCell ref="G3:H3"/>
    <mergeCell ref="G4:H4"/>
    <mergeCell ref="G5:H5"/>
    <mergeCell ref="G6:H6"/>
    <mergeCell ref="A14:H14"/>
    <mergeCell ref="A16:H16"/>
    <mergeCell ref="A17:E17"/>
    <mergeCell ref="A18:E18"/>
    <mergeCell ref="G8:H8"/>
    <mergeCell ref="G9:H9"/>
    <mergeCell ref="G10:H10"/>
    <mergeCell ref="G11:H11"/>
    <mergeCell ref="G12:H12"/>
    <mergeCell ref="A13:H1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2019-12-24T13:26:38Z</cp:lastPrinted>
  <dcterms:created xsi:type="dcterms:W3CDTF">2006-11-08T12:26:38Z</dcterms:created>
  <dcterms:modified xsi:type="dcterms:W3CDTF">2019-12-24T13:27:30Z</dcterms:modified>
  <cp:category/>
  <cp:version/>
  <cp:contentType/>
  <cp:contentStatus/>
</cp:coreProperties>
</file>