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56" windowWidth="14940" windowHeight="12225" activeTab="0"/>
  </bookViews>
  <sheets>
    <sheet name="Бюджет" sheetId="1" r:id="rId1"/>
  </sheets>
  <definedNames>
    <definedName name="APPT" localSheetId="0">'Бюджет'!$A$11</definedName>
    <definedName name="FIO" localSheetId="0">'Бюджет'!$F$11</definedName>
    <definedName name="LAST_CELL" localSheetId="0">'Бюджет'!$J$45</definedName>
    <definedName name="SIGN" localSheetId="0">'Бюджет'!$A$11:$H$11</definedName>
  </definedNames>
  <calcPr fullCalcOnLoad="1"/>
</workbook>
</file>

<file path=xl/sharedStrings.xml><?xml version="1.0" encoding="utf-8"?>
<sst xmlns="http://schemas.openxmlformats.org/spreadsheetml/2006/main" count="78" uniqueCount="78">
  <si>
    <t>руб.</t>
  </si>
  <si>
    <t>01 00</t>
  </si>
  <si>
    <t>ОБЩЕГОСУДАРСТВЕННЫЕ ВОПРОСЫ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</si>
  <si>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</si>
  <si>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</si>
  <si>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</si>
  <si>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</si>
  <si>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</si>
  <si>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</si>
  <si>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01 13</t>
  </si>
  <si>
    <t>Другие общегосударственные вопросы</t>
  </si>
  <si>
    <t>03 00</t>
  </si>
  <si>
    <t>НАЦИОНАЛЬНАЯ БЕЗОПАСНОСТЬ И ПРАВООХРАНИТЕЛЬНАЯ ДЕЯТЕЛЬНОСТЬ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</si>
  <si>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</si>
  <si>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</si>
  <si>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04 00</t>
  </si>
  <si>
    <t>НАЦИОНАЛЬНАЯ ЭКОНОМИКА</t>
  </si>
  <si>
    <t>04 08</t>
  </si>
  <si>
    <t>Транспорт</t>
  </si>
  <si>
    <t>04 09</t>
  </si>
  <si>
    <t>Дорожное хозяйство (дорожные фонды)</t>
  </si>
  <si>
    <t>04 12</t>
  </si>
  <si>
    <t>Другие вопросы в области национальной экономики</t>
  </si>
  <si>
    <t>05 00</t>
  </si>
  <si>
    <t>ЖИЛИЩНО-КОММУНАЛЬНОЕ ХОЗЯЙСТВО</t>
  </si>
  <si>
    <t>05 01</t>
  </si>
  <si>
    <t>Жилищное хозяйство</t>
  </si>
  <si>
    <t>05 02</t>
  </si>
  <si>
    <t>Коммунальное хозяйство</t>
  </si>
  <si>
    <t>05 03</t>
  </si>
  <si>
    <t>Благоустройство</t>
  </si>
  <si>
    <t>05 05</t>
  </si>
  <si>
    <t>Другие вопросы в области жилищно-коммунального хозяйства</t>
  </si>
  <si>
    <t>07 00</t>
  </si>
  <si>
    <t>ОБРАЗОВАНИЕ</t>
  </si>
  <si>
    <t>07 01</t>
  </si>
  <si>
    <t>Дошкольное образование</t>
  </si>
  <si>
    <t>07 02</t>
  </si>
  <si>
    <t>Общее образование</t>
  </si>
  <si>
    <t>07 03</t>
  </si>
  <si>
    <t>Дополнительное образование детей</t>
  </si>
  <si>
    <t>07 07</t>
  </si>
  <si>
    <t>Молодежная политика</t>
  </si>
  <si>
    <t>07 09</t>
  </si>
  <si>
    <t>Другие вопросы в области образования</t>
  </si>
  <si>
    <t>08 00</t>
  </si>
  <si>
    <t>КУЛЬТУРА, КИНЕМАТОГРАФИЯ</t>
  </si>
  <si>
    <t>08 01</t>
  </si>
  <si>
    <t>Культура</t>
  </si>
  <si>
    <t>08 04</t>
  </si>
  <si>
    <t>Другие вопросы в области культуры, кинематографии</t>
  </si>
  <si>
    <t>10 00</t>
  </si>
  <si>
    <t>СОЦИАЛЬНАЯ ПОЛИТИКА</t>
  </si>
  <si>
    <t>10 01</t>
  </si>
  <si>
    <t>Пенсионное обеспечение</t>
  </si>
  <si>
    <t>10 03</t>
  </si>
  <si>
    <t>Социальное обеспечение населения</t>
  </si>
  <si>
    <t>10 04</t>
  </si>
  <si>
    <t>Охрана семьи и детства</t>
  </si>
  <si>
    <t>11 00</t>
  </si>
  <si>
    <t>ФИЗИЧЕСКАЯ КУЛЬТУРА И СПОРТ</t>
  </si>
  <si>
    <t>11 01</t>
  </si>
  <si>
    <t>Физическая культура</t>
  </si>
  <si>
    <t>11 02</t>
  </si>
  <si>
    <t>Массовый спорт</t>
  </si>
  <si>
    <t>11 05</t>
  </si>
  <si>
    <t>Другие вопросы в области физической культуры и спорта</t>
  </si>
  <si>
    <t>Итого</t>
  </si>
  <si>
    <t>Раздел, подраздел</t>
  </si>
  <si>
    <t>Наименование</t>
  </si>
  <si>
    <t>Исполнено на 01.07.2019 года</t>
  </si>
  <si>
    <t>01 07</t>
  </si>
  <si>
    <t>Обеспечение проведения выборов и референдумов</t>
  </si>
  <si>
    <t>01 02</t>
  </si>
  <si>
    <t>Функционирование высшего должностного лица субъекта Российской Федерации и муниципального образования</t>
  </si>
  <si>
    <t>Исполнено на 01.07.2020 года</t>
  </si>
  <si>
    <t>Аналитические данные о расходах консолидированного бюджета МО МР "Ижемский" на 01.07.2020 года по разделам и подразделам классификации расходов в сравнении с соответствующим периодом 2019 года</t>
  </si>
  <si>
    <t>факт на 01.07.2020 к факту 01.07.2019, %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</si>
</sst>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 horizontal="left" vertical="top" wrapText="1"/>
      <protection/>
    </xf>
    <xf numFmtId="49" fontId="25" fillId="0" borderId="1">
      <alignment horizontal="center" vertical="top" shrinkToFit="1"/>
      <protection/>
    </xf>
    <xf numFmtId="4" fontId="25" fillId="0" borderId="1">
      <alignment horizontal="right" vertical="top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vertical="top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 wrapText="1"/>
      <protection/>
    </xf>
    <xf numFmtId="4" fontId="0" fillId="0" borderId="0" xfId="0" applyNumberFormat="1" applyAlignment="1">
      <alignment/>
    </xf>
    <xf numFmtId="0" fontId="0" fillId="0" borderId="12" xfId="0" applyBorder="1" applyAlignment="1">
      <alignment/>
    </xf>
    <xf numFmtId="164" fontId="3" fillId="0" borderId="11" xfId="0" applyNumberFormat="1" applyFont="1" applyBorder="1" applyAlignment="1">
      <alignment horizontal="right" vertical="center"/>
    </xf>
    <xf numFmtId="4" fontId="25" fillId="0" borderId="11" xfId="35" applyNumberFormat="1" applyBorder="1" applyAlignment="1" applyProtection="1">
      <alignment horizontal="right" vertical="center" shrinkToFit="1"/>
      <protection/>
    </xf>
    <xf numFmtId="4" fontId="41" fillId="0" borderId="11" xfId="35" applyNumberFormat="1" applyFont="1" applyBorder="1" applyAlignment="1" applyProtection="1">
      <alignment horizontal="right" vertical="center" shrinkToFit="1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164" fontId="4" fillId="0" borderId="11" xfId="0" applyNumberFormat="1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6" xfId="33"/>
    <cellStyle name="ex67" xfId="34"/>
    <cellStyle name="ex68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1"/>
  <sheetViews>
    <sheetView showGridLines="0" tabSelected="1" zoomScalePageLayoutView="0" workbookViewId="0" topLeftCell="A1">
      <selection activeCell="D22" sqref="D22"/>
    </sheetView>
  </sheetViews>
  <sheetFormatPr defaultColWidth="9.140625" defaultRowHeight="12.75" customHeight="1" outlineLevelRow="1"/>
  <cols>
    <col min="1" max="1" width="12.28125" style="0" customWidth="1"/>
    <col min="2" max="2" width="49.8515625" style="0" customWidth="1"/>
    <col min="3" max="3" width="20.140625" style="0" customWidth="1"/>
    <col min="4" max="4" width="19.28125" style="0" customWidth="1"/>
    <col min="5" max="5" width="19.8515625" style="0" customWidth="1"/>
    <col min="6" max="6" width="9.140625" style="0" customWidth="1"/>
    <col min="7" max="7" width="13.140625" style="0" customWidth="1"/>
    <col min="8" max="10" width="9.140625" style="0" customWidth="1"/>
  </cols>
  <sheetData>
    <row r="1" spans="1:7" ht="40.5" customHeight="1">
      <c r="A1" s="22" t="s">
        <v>76</v>
      </c>
      <c r="B1" s="22"/>
      <c r="C1" s="22"/>
      <c r="D1" s="22"/>
      <c r="E1" s="22"/>
      <c r="F1" s="3"/>
      <c r="G1" s="3"/>
    </row>
    <row r="2" spans="1:7" ht="12.75">
      <c r="A2" s="20"/>
      <c r="B2" s="21"/>
      <c r="C2" s="21"/>
      <c r="D2" s="21"/>
      <c r="E2" s="21"/>
      <c r="F2" s="21"/>
      <c r="G2" s="21"/>
    </row>
    <row r="3" spans="2:10" ht="12.75">
      <c r="B3" s="2"/>
      <c r="C3" s="2"/>
      <c r="D3" s="2"/>
      <c r="E3" s="12" t="s">
        <v>0</v>
      </c>
      <c r="F3" s="2"/>
      <c r="G3" s="2"/>
      <c r="H3" s="2"/>
      <c r="I3" s="1"/>
      <c r="J3" s="1"/>
    </row>
    <row r="4" spans="1:5" ht="60">
      <c r="A4" s="4" t="s">
        <v>68</v>
      </c>
      <c r="B4" s="4" t="s">
        <v>69</v>
      </c>
      <c r="C4" s="4" t="s">
        <v>70</v>
      </c>
      <c r="D4" s="4" t="s">
        <v>75</v>
      </c>
      <c r="E4" s="4" t="s">
        <v>77</v>
      </c>
    </row>
    <row r="5" spans="1:5" ht="15">
      <c r="A5" s="4" t="s">
        <v>1</v>
      </c>
      <c r="B5" s="5" t="s">
        <v>2</v>
      </c>
      <c r="C5" s="6">
        <f>SUM(C6:C11)</f>
        <v>49395507.02</v>
      </c>
      <c r="D5" s="6">
        <f>SUM(D6:D11)</f>
        <v>55135554.68</v>
      </c>
      <c r="E5" s="15">
        <f>D5/C5</f>
        <v>1.1162058658022456</v>
      </c>
    </row>
    <row r="6" spans="1:5" ht="45" customHeight="1">
      <c r="A6" s="7" t="s">
        <v>73</v>
      </c>
      <c r="B6" s="8" t="s">
        <v>74</v>
      </c>
      <c r="C6" s="9">
        <v>4002156.29</v>
      </c>
      <c r="D6" s="16">
        <v>4143740.37</v>
      </c>
      <c r="E6" s="19">
        <f aca="true" t="shared" si="0" ref="E6:E40">D6/C6</f>
        <v>1.0353769492595204</v>
      </c>
    </row>
    <row r="7" spans="1:5" ht="57" customHeight="1" outlineLevel="1">
      <c r="A7" s="7" t="s">
        <v>3</v>
      </c>
      <c r="B7" s="8" t="s">
        <v>4</v>
      </c>
      <c r="C7" s="9">
        <v>84398.7</v>
      </c>
      <c r="D7" s="16">
        <v>68930.95</v>
      </c>
      <c r="E7" s="19">
        <f t="shared" si="0"/>
        <v>0.8167299970260206</v>
      </c>
    </row>
    <row r="8" spans="1:5" ht="62.25" customHeight="1" outlineLevel="1">
      <c r="A8" s="7" t="s">
        <v>5</v>
      </c>
      <c r="B8" s="8" t="s">
        <v>6</v>
      </c>
      <c r="C8" s="9">
        <v>33849683.97</v>
      </c>
      <c r="D8" s="16">
        <v>38445714.36</v>
      </c>
      <c r="E8" s="19">
        <f t="shared" si="0"/>
        <v>1.1357776454891966</v>
      </c>
    </row>
    <row r="9" spans="1:5" ht="48.75" customHeight="1" outlineLevel="1">
      <c r="A9" s="7" t="s">
        <v>7</v>
      </c>
      <c r="B9" s="8" t="s">
        <v>8</v>
      </c>
      <c r="C9" s="9">
        <v>7289734.92</v>
      </c>
      <c r="D9" s="16">
        <v>8982435.25</v>
      </c>
      <c r="E9" s="19">
        <f t="shared" si="0"/>
        <v>1.2322032760554755</v>
      </c>
    </row>
    <row r="10" spans="1:5" ht="31.5" customHeight="1" outlineLevel="1">
      <c r="A10" s="7" t="s">
        <v>71</v>
      </c>
      <c r="B10" s="8" t="s">
        <v>72</v>
      </c>
      <c r="C10" s="9">
        <v>2000000</v>
      </c>
      <c r="D10" s="16">
        <v>350000</v>
      </c>
      <c r="E10" s="19">
        <f t="shared" si="0"/>
        <v>0.175</v>
      </c>
    </row>
    <row r="11" spans="1:5" ht="15.75" customHeight="1" outlineLevel="1">
      <c r="A11" s="7" t="s">
        <v>9</v>
      </c>
      <c r="B11" s="8" t="s">
        <v>10</v>
      </c>
      <c r="C11" s="9">
        <v>2169533.14</v>
      </c>
      <c r="D11" s="16">
        <v>3144733.75</v>
      </c>
      <c r="E11" s="19">
        <f t="shared" si="0"/>
        <v>1.4494979090294051</v>
      </c>
    </row>
    <row r="12" spans="1:5" ht="34.5" customHeight="1">
      <c r="A12" s="4" t="s">
        <v>11</v>
      </c>
      <c r="B12" s="5" t="s">
        <v>12</v>
      </c>
      <c r="C12" s="6">
        <f>C13</f>
        <v>31147.6</v>
      </c>
      <c r="D12" s="6">
        <f>D13</f>
        <v>130035.25</v>
      </c>
      <c r="E12" s="15">
        <f t="shared" si="0"/>
        <v>4.174808010890085</v>
      </c>
    </row>
    <row r="13" spans="1:5" ht="44.25" customHeight="1" outlineLevel="1">
      <c r="A13" s="7" t="s">
        <v>13</v>
      </c>
      <c r="B13" s="8" t="s">
        <v>14</v>
      </c>
      <c r="C13" s="9">
        <v>31147.6</v>
      </c>
      <c r="D13" s="9">
        <v>130035.25</v>
      </c>
      <c r="E13" s="19">
        <f t="shared" si="0"/>
        <v>4.174808010890085</v>
      </c>
    </row>
    <row r="14" spans="1:5" ht="15">
      <c r="A14" s="4" t="s">
        <v>15</v>
      </c>
      <c r="B14" s="5" t="s">
        <v>16</v>
      </c>
      <c r="C14" s="6">
        <f>SUM(C15:C17)</f>
        <v>13759445.03</v>
      </c>
      <c r="D14" s="6">
        <f>SUM(D15:D17)</f>
        <v>16131141.4</v>
      </c>
      <c r="E14" s="15">
        <f t="shared" si="0"/>
        <v>1.1723686067882058</v>
      </c>
    </row>
    <row r="15" spans="1:5" ht="15" customHeight="1" outlineLevel="1">
      <c r="A15" s="7" t="s">
        <v>17</v>
      </c>
      <c r="B15" s="8" t="s">
        <v>18</v>
      </c>
      <c r="C15" s="9">
        <v>5136137.47</v>
      </c>
      <c r="D15" s="16">
        <v>4655096.99</v>
      </c>
      <c r="E15" s="19">
        <f t="shared" si="0"/>
        <v>0.906341977252412</v>
      </c>
    </row>
    <row r="16" spans="1:5" ht="19.5" customHeight="1" outlineLevel="1">
      <c r="A16" s="7" t="s">
        <v>19</v>
      </c>
      <c r="B16" s="8" t="s">
        <v>20</v>
      </c>
      <c r="C16" s="9">
        <v>8277307.56</v>
      </c>
      <c r="D16" s="16">
        <v>11307179.41</v>
      </c>
      <c r="E16" s="19">
        <f t="shared" si="0"/>
        <v>1.3660455804061002</v>
      </c>
    </row>
    <row r="17" spans="1:5" ht="30.75" customHeight="1" outlineLevel="1">
      <c r="A17" s="7" t="s">
        <v>21</v>
      </c>
      <c r="B17" s="8" t="s">
        <v>22</v>
      </c>
      <c r="C17" s="9">
        <v>346000</v>
      </c>
      <c r="D17" s="16">
        <v>168865</v>
      </c>
      <c r="E17" s="19">
        <f t="shared" si="0"/>
        <v>0.48804913294797686</v>
      </c>
    </row>
    <row r="18" spans="1:5" ht="19.5" customHeight="1">
      <c r="A18" s="4" t="s">
        <v>23</v>
      </c>
      <c r="B18" s="5" t="s">
        <v>24</v>
      </c>
      <c r="C18" s="6">
        <f>SUM(C19:C22)</f>
        <v>12155055.95</v>
      </c>
      <c r="D18" s="6">
        <f>SUM(D19:D22)</f>
        <v>11566739.73</v>
      </c>
      <c r="E18" s="15">
        <f t="shared" si="0"/>
        <v>0.9515990529027554</v>
      </c>
    </row>
    <row r="19" spans="1:5" ht="14.25" outlineLevel="1">
      <c r="A19" s="7" t="s">
        <v>25</v>
      </c>
      <c r="B19" s="8" t="s">
        <v>26</v>
      </c>
      <c r="C19" s="9">
        <v>702400.78</v>
      </c>
      <c r="D19" s="16">
        <v>332807.02</v>
      </c>
      <c r="E19" s="19">
        <f t="shared" si="0"/>
        <v>0.4738135683733153</v>
      </c>
    </row>
    <row r="20" spans="1:5" ht="21" customHeight="1" outlineLevel="1">
      <c r="A20" s="7" t="s">
        <v>27</v>
      </c>
      <c r="B20" s="8" t="s">
        <v>28</v>
      </c>
      <c r="C20" s="9">
        <v>4491680.31</v>
      </c>
      <c r="D20" s="16">
        <v>234901.88</v>
      </c>
      <c r="E20" s="19">
        <f t="shared" si="0"/>
        <v>0.05229710571276165</v>
      </c>
    </row>
    <row r="21" spans="1:5" ht="15" customHeight="1" outlineLevel="1">
      <c r="A21" s="7" t="s">
        <v>29</v>
      </c>
      <c r="B21" s="8" t="s">
        <v>30</v>
      </c>
      <c r="C21" s="9">
        <v>4234684.86</v>
      </c>
      <c r="D21" s="16">
        <v>7442143.54</v>
      </c>
      <c r="E21" s="19">
        <f t="shared" si="0"/>
        <v>1.7574255903425124</v>
      </c>
    </row>
    <row r="22" spans="1:5" ht="33" customHeight="1" outlineLevel="1">
      <c r="A22" s="7" t="s">
        <v>31</v>
      </c>
      <c r="B22" s="8" t="s">
        <v>32</v>
      </c>
      <c r="C22" s="9">
        <v>2726290</v>
      </c>
      <c r="D22" s="16">
        <v>3556887.29</v>
      </c>
      <c r="E22" s="19">
        <f t="shared" si="0"/>
        <v>1.3046621195837567</v>
      </c>
    </row>
    <row r="23" spans="1:5" ht="15">
      <c r="A23" s="4" t="s">
        <v>33</v>
      </c>
      <c r="B23" s="5" t="s">
        <v>34</v>
      </c>
      <c r="C23" s="6">
        <f>SUM(C24:C28)</f>
        <v>453644386.57</v>
      </c>
      <c r="D23" s="6">
        <f>SUM(D24:D28)</f>
        <v>501187266.73</v>
      </c>
      <c r="E23" s="15">
        <f t="shared" si="0"/>
        <v>1.1048020907289764</v>
      </c>
    </row>
    <row r="24" spans="1:5" ht="15" outlineLevel="1">
      <c r="A24" s="7" t="s">
        <v>35</v>
      </c>
      <c r="B24" s="8" t="s">
        <v>36</v>
      </c>
      <c r="C24" s="9">
        <v>82104227.75</v>
      </c>
      <c r="D24" s="17">
        <v>93317872.45</v>
      </c>
      <c r="E24" s="15">
        <f t="shared" si="0"/>
        <v>1.1365781642103077</v>
      </c>
    </row>
    <row r="25" spans="1:5" ht="15" outlineLevel="1">
      <c r="A25" s="7" t="s">
        <v>37</v>
      </c>
      <c r="B25" s="8" t="s">
        <v>38</v>
      </c>
      <c r="C25" s="9">
        <v>322566955.51</v>
      </c>
      <c r="D25" s="17">
        <v>357600850.22</v>
      </c>
      <c r="E25" s="15">
        <f t="shared" si="0"/>
        <v>1.1086096827699201</v>
      </c>
    </row>
    <row r="26" spans="1:5" ht="15" customHeight="1" outlineLevel="1">
      <c r="A26" s="7" t="s">
        <v>39</v>
      </c>
      <c r="B26" s="8" t="s">
        <v>40</v>
      </c>
      <c r="C26" s="9">
        <v>32642604.92</v>
      </c>
      <c r="D26" s="17">
        <v>33527042.5</v>
      </c>
      <c r="E26" s="15">
        <f t="shared" si="0"/>
        <v>1.0270945772302047</v>
      </c>
    </row>
    <row r="27" spans="1:5" ht="15" outlineLevel="1">
      <c r="A27" s="7" t="s">
        <v>41</v>
      </c>
      <c r="B27" s="8" t="s">
        <v>42</v>
      </c>
      <c r="C27" s="9">
        <v>2020549.96</v>
      </c>
      <c r="D27" s="17">
        <v>7140</v>
      </c>
      <c r="E27" s="15">
        <f t="shared" si="0"/>
        <v>0.003533691391624882</v>
      </c>
    </row>
    <row r="28" spans="1:5" ht="17.25" customHeight="1" outlineLevel="1">
      <c r="A28" s="7" t="s">
        <v>43</v>
      </c>
      <c r="B28" s="8" t="s">
        <v>44</v>
      </c>
      <c r="C28" s="9">
        <v>14310048.43</v>
      </c>
      <c r="D28" s="17">
        <v>16734361.56</v>
      </c>
      <c r="E28" s="15">
        <f t="shared" si="0"/>
        <v>1.1694133420902755</v>
      </c>
    </row>
    <row r="29" spans="1:5" ht="16.5" customHeight="1">
      <c r="A29" s="4" t="s">
        <v>45</v>
      </c>
      <c r="B29" s="5" t="s">
        <v>46</v>
      </c>
      <c r="C29" s="6">
        <f>SUM(C30:C31)</f>
        <v>78866530.29</v>
      </c>
      <c r="D29" s="6">
        <f>SUM(D30:D31)</f>
        <v>70393829.47</v>
      </c>
      <c r="E29" s="15">
        <f t="shared" si="0"/>
        <v>0.8925691191327291</v>
      </c>
    </row>
    <row r="30" spans="1:5" ht="15" outlineLevel="1">
      <c r="A30" s="7" t="s">
        <v>47</v>
      </c>
      <c r="B30" s="8" t="s">
        <v>48</v>
      </c>
      <c r="C30" s="9">
        <v>61702887.06</v>
      </c>
      <c r="D30" s="16">
        <v>49123890.74</v>
      </c>
      <c r="E30" s="15">
        <f t="shared" si="0"/>
        <v>0.7961360169781333</v>
      </c>
    </row>
    <row r="31" spans="1:5" ht="28.5" outlineLevel="1">
      <c r="A31" s="7" t="s">
        <v>49</v>
      </c>
      <c r="B31" s="8" t="s">
        <v>50</v>
      </c>
      <c r="C31" s="9">
        <v>17163643.23</v>
      </c>
      <c r="D31" s="16">
        <v>21269938.73</v>
      </c>
      <c r="E31" s="15">
        <f t="shared" si="0"/>
        <v>1.239243815836412</v>
      </c>
    </row>
    <row r="32" spans="1:5" ht="15">
      <c r="A32" s="4" t="s">
        <v>51</v>
      </c>
      <c r="B32" s="5" t="s">
        <v>52</v>
      </c>
      <c r="C32" s="6">
        <f>SUM(C33:C35)</f>
        <v>7805101.85</v>
      </c>
      <c r="D32" s="6">
        <f>SUM(D33:D35)</f>
        <v>7106259.03</v>
      </c>
      <c r="E32" s="15">
        <f t="shared" si="0"/>
        <v>0.9104633311095102</v>
      </c>
    </row>
    <row r="33" spans="1:5" ht="15" outlineLevel="1">
      <c r="A33" s="7" t="s">
        <v>53</v>
      </c>
      <c r="B33" s="8" t="s">
        <v>54</v>
      </c>
      <c r="C33" s="9">
        <v>3931676.15</v>
      </c>
      <c r="D33" s="16">
        <v>4319378.87</v>
      </c>
      <c r="E33" s="15">
        <f t="shared" si="0"/>
        <v>1.0986100342979674</v>
      </c>
    </row>
    <row r="34" spans="1:5" ht="17.25" customHeight="1" outlineLevel="1">
      <c r="A34" s="7" t="s">
        <v>55</v>
      </c>
      <c r="B34" s="8" t="s">
        <v>56</v>
      </c>
      <c r="C34" s="9">
        <v>1103675.7</v>
      </c>
      <c r="D34" s="16">
        <v>270496.83</v>
      </c>
      <c r="E34" s="15">
        <f t="shared" si="0"/>
        <v>0.24508723894165652</v>
      </c>
    </row>
    <row r="35" spans="1:5" ht="15" outlineLevel="1">
      <c r="A35" s="7" t="s">
        <v>57</v>
      </c>
      <c r="B35" s="8" t="s">
        <v>58</v>
      </c>
      <c r="C35" s="9">
        <v>2769750</v>
      </c>
      <c r="D35" s="16">
        <v>2516383.33</v>
      </c>
      <c r="E35" s="15">
        <f t="shared" si="0"/>
        <v>0.9085236320967597</v>
      </c>
    </row>
    <row r="36" spans="1:5" ht="18" customHeight="1">
      <c r="A36" s="4" t="s">
        <v>59</v>
      </c>
      <c r="B36" s="5" t="s">
        <v>60</v>
      </c>
      <c r="C36" s="6">
        <f>SUM(C37:C39)</f>
        <v>4317226.38</v>
      </c>
      <c r="D36" s="6">
        <f>SUM(D37:D39)</f>
        <v>4917327.26</v>
      </c>
      <c r="E36" s="15">
        <f t="shared" si="0"/>
        <v>1.1390014854861514</v>
      </c>
    </row>
    <row r="37" spans="1:5" ht="15" outlineLevel="1">
      <c r="A37" s="7" t="s">
        <v>61</v>
      </c>
      <c r="B37" s="8" t="s">
        <v>62</v>
      </c>
      <c r="C37" s="9">
        <v>3252186.53</v>
      </c>
      <c r="D37" s="16">
        <v>3363366.65</v>
      </c>
      <c r="E37" s="15">
        <f t="shared" si="0"/>
        <v>1.034186267907579</v>
      </c>
    </row>
    <row r="38" spans="1:5" ht="15" outlineLevel="1">
      <c r="A38" s="7" t="s">
        <v>63</v>
      </c>
      <c r="B38" s="8" t="s">
        <v>64</v>
      </c>
      <c r="C38" s="9">
        <v>12000</v>
      </c>
      <c r="D38" s="16">
        <v>189770.7</v>
      </c>
      <c r="E38" s="15">
        <f t="shared" si="0"/>
        <v>15.814225</v>
      </c>
    </row>
    <row r="39" spans="1:5" ht="28.5" outlineLevel="1">
      <c r="A39" s="7" t="s">
        <v>65</v>
      </c>
      <c r="B39" s="8" t="s">
        <v>66</v>
      </c>
      <c r="C39" s="9">
        <v>1053039.85</v>
      </c>
      <c r="D39" s="16">
        <v>1364189.91</v>
      </c>
      <c r="E39" s="15">
        <f t="shared" si="0"/>
        <v>1.2954779536595882</v>
      </c>
    </row>
    <row r="40" spans="1:5" ht="15">
      <c r="A40" s="10" t="s">
        <v>67</v>
      </c>
      <c r="B40" s="11"/>
      <c r="C40" s="18">
        <f>C36+C32+C29+C23+C18+C14+C12+C5</f>
        <v>619974400.69</v>
      </c>
      <c r="D40" s="18">
        <f>D36+D32+D29+D23+D18+D14+D12+D5</f>
        <v>666568153.55</v>
      </c>
      <c r="E40" s="15">
        <f t="shared" si="0"/>
        <v>1.0751543173526898</v>
      </c>
    </row>
    <row r="41" spans="3:5" ht="12.75" customHeight="1">
      <c r="C41" s="13"/>
      <c r="E41" s="14"/>
    </row>
  </sheetData>
  <sheetProtection/>
  <mergeCells count="2">
    <mergeCell ref="A2:G2"/>
    <mergeCell ref="A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>POI HSSF rep:2.45.0.186</dc:description>
  <cp:lastModifiedBy>HP</cp:lastModifiedBy>
  <cp:lastPrinted>2020-09-08T11:40:47Z</cp:lastPrinted>
  <dcterms:created xsi:type="dcterms:W3CDTF">2018-07-30T12:16:30Z</dcterms:created>
  <dcterms:modified xsi:type="dcterms:W3CDTF">2021-03-31T08:19:46Z</dcterms:modified>
  <cp:category/>
  <cp:version/>
  <cp:contentType/>
  <cp:contentStatus/>
</cp:coreProperties>
</file>