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Бюджет!$J$45</definedName>
    <definedName name="_xlnm.Print_Area" localSheetId="0">Бюджет!$A$1:$E$40</definedName>
  </definedNames>
  <calcPr calcId="124519"/>
</workbook>
</file>

<file path=xl/calcChain.xml><?xml version="1.0" encoding="utf-8"?>
<calcChain xmlns="http://schemas.openxmlformats.org/spreadsheetml/2006/main">
  <c r="D5" i="1"/>
  <c r="C40"/>
  <c r="D40"/>
  <c r="D37"/>
  <c r="D34"/>
  <c r="D30"/>
  <c r="D27"/>
  <c r="D21"/>
  <c r="E19"/>
  <c r="D17"/>
  <c r="D13"/>
  <c r="D11"/>
  <c r="C11"/>
  <c r="E14"/>
  <c r="E15"/>
  <c r="E16"/>
  <c r="E18"/>
  <c r="E20"/>
  <c r="E22"/>
  <c r="E23"/>
  <c r="E24"/>
  <c r="E25"/>
  <c r="E26"/>
  <c r="E28"/>
  <c r="E29"/>
  <c r="E31"/>
  <c r="E32"/>
  <c r="E35"/>
  <c r="E36"/>
  <c r="E38"/>
  <c r="E39"/>
  <c r="E7"/>
  <c r="E8"/>
  <c r="E9"/>
  <c r="E10"/>
  <c r="C5"/>
  <c r="E5" l="1"/>
  <c r="C17"/>
  <c r="E17" s="1"/>
  <c r="C37"/>
  <c r="E37" s="1"/>
  <c r="C34"/>
  <c r="E34" s="1"/>
  <c r="C30"/>
  <c r="E30" s="1"/>
  <c r="C27"/>
  <c r="E27" s="1"/>
  <c r="C21"/>
  <c r="E21" s="1"/>
  <c r="C13"/>
  <c r="E13" s="1"/>
  <c r="E40" l="1"/>
</calcChain>
</file>

<file path=xl/sharedStrings.xml><?xml version="1.0" encoding="utf-8"?>
<sst xmlns="http://schemas.openxmlformats.org/spreadsheetml/2006/main" count="78" uniqueCount="78">
  <si>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</si>
  <si>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</si>
  <si>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</si>
  <si>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</si>
  <si>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</si>
  <si>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</si>
  <si>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</si>
  <si>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</si>
  <si>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</si>
  <si>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</si>
  <si>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</si>
  <si>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</si>
  <si>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</si>
  <si>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</si>
  <si>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</si>
  <si>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</si>
  <si>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</si>
  <si>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</si>
  <si>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</si>
  <si>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</si>
  <si>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</si>
  <si>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</si>
  <si>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</si>
  <si>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</si>
  <si>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</si>
  <si>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</si>
  <si>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</si>
  <si>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</si>
  <si>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</si>
  <si>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</si>
  <si>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</si>
  <si>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</si>
  <si>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</si>
  <si>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</si>
  <si>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</si>
  <si>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</si>
  <si>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</si>
  <si>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</si>
  <si>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</si>
  <si>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</si>
  <si>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</si>
  <si>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</si>
  <si>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</si>
  <si>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</si>
  <si>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</si>
  <si>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</si>
  <si>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</si>
  <si>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</si>
  <si>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</si>
  <si>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</si>
  <si>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</si>
  <si>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</si>
  <si>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1105</t>
  </si>
  <si>
    <t>Другие вопросы в области физической культуры и спорта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</si>
  <si>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</si>
  <si>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</si>
  <si>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</si>
  <si>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</si>
  <si>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</si>
  <si>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</si>
  <si>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Раздел, подраздел</t>
  </si>
  <si>
    <t>Наименование</t>
  </si>
  <si>
    <t>0703</t>
  </si>
  <si>
    <t>Дополнительное образование детей</t>
  </si>
  <si>
    <t>(руб.)</t>
  </si>
  <si>
    <t>0503</t>
  </si>
  <si>
    <t>Благоустройство</t>
  </si>
  <si>
    <t>Исполнено на 01.04.2020 года</t>
  </si>
  <si>
    <t>1403</t>
  </si>
  <si>
    <t>Аналитические данные о расходах бюджета МО МР "Ижемский" на 01.04.2021 года по разделам и подразделам классификации расходов в сравнении с соответствующим периодом 2020 года</t>
  </si>
  <si>
    <t>Исполнено на 01.04.2021 года</t>
  </si>
  <si>
    <t>факт на 01.04.2021 к факту 01.04.2020, %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</si>
  <si>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</si>
  <si>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</si>
  <si>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</si>
  <si>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0310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</si>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</sst>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">
    <xf numFmtId="0" fontId="0" fillId="0" borderId="0"/>
    <xf numFmtId="4" fontId="4" fillId="0" borderId="2">
      <alignment horizontal="right" vertical="top" shrinkToFit="1"/>
    </xf>
  </cellStyleXfs>
  <cellXfs count="2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4" fontId="4" fillId="0" borderId="1" xfId="1" applyNumberFormat="1" applyBorder="1" applyAlignment="1" applyProtection="1">
      <alignment horizontal="right" vertical="center" shrinkToFit="1"/>
    </xf>
    <xf numFmtId="4" fontId="0" fillId="0" borderId="1" xfId="0" applyNumberFormat="1" applyBorder="1" applyAlignment="1">
      <alignment vertical="center"/>
    </xf>
    <xf numFmtId="4" fontId="4" fillId="0" borderId="1" xfId="1" applyNumberFormat="1" applyBorder="1" applyAlignment="1">
      <alignment horizontal="right" vertical="center" shrinkToFi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</xf>
  </cellXfs>
  <cellStyles count="2">
    <cellStyle name="ex68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0"/>
  <sheetViews>
    <sheetView showGridLines="0" tabSelected="1" zoomScaleSheetLayoutView="100" workbookViewId="0">
      <selection activeCell="I7" sqref="I7"/>
    </sheetView>
  </sheetViews>
  <sheetFormatPr defaultRowHeight="12.75" customHeight="1" outlineLevelRow="1"/>
  <cols>
    <col min="1" max="1" width="12.42578125" customWidth="1"/>
    <col min="2" max="2" width="42.5703125" customWidth="1"/>
    <col min="3" max="3" width="15.42578125" customWidth="1"/>
    <col min="4" max="4" width="15.7109375" customWidth="1"/>
    <col min="5" max="5" width="20.28515625" customWidth="1"/>
    <col min="6" max="6" width="9.140625" customWidth="1"/>
    <col min="7" max="7" width="13.140625" customWidth="1"/>
    <col min="8" max="10" width="9.140625" customWidth="1"/>
  </cols>
  <sheetData>
    <row r="1" spans="1:10" ht="45.75" customHeight="1">
      <c r="A1" s="22" t="s">
        <v>69</v>
      </c>
      <c r="B1" s="22"/>
      <c r="C1" s="22"/>
      <c r="D1" s="22"/>
      <c r="E1" s="22"/>
      <c r="F1" s="3"/>
      <c r="G1" s="3"/>
    </row>
    <row r="2" spans="1:10">
      <c r="A2" s="21"/>
      <c r="B2" s="21"/>
      <c r="C2" s="21"/>
      <c r="D2" s="21"/>
      <c r="E2" s="21"/>
      <c r="F2" s="21"/>
      <c r="G2" s="21"/>
    </row>
    <row r="3" spans="1:10">
      <c r="A3" s="14"/>
      <c r="B3" s="14"/>
      <c r="C3" s="14"/>
      <c r="D3" s="14"/>
      <c r="E3" s="15" t="s">
        <v>64</v>
      </c>
      <c r="F3" s="14"/>
      <c r="G3" s="14"/>
      <c r="H3" s="2"/>
      <c r="I3" s="1"/>
      <c r="J3" s="1"/>
    </row>
    <row r="4" spans="1:10" ht="34.5" customHeight="1">
      <c r="A4" s="4" t="s">
        <v>60</v>
      </c>
      <c r="B4" s="4" t="s">
        <v>61</v>
      </c>
      <c r="C4" s="4" t="s">
        <v>67</v>
      </c>
      <c r="D4" s="4" t="s">
        <v>70</v>
      </c>
      <c r="E4" s="4" t="s">
        <v>71</v>
      </c>
      <c r="F4" s="5"/>
      <c r="G4" s="5"/>
    </row>
    <row r="5" spans="1:10">
      <c r="A5" s="4" t="s">
        <v>0</v>
      </c>
      <c r="B5" s="6" t="s">
        <v>1</v>
      </c>
      <c r="C5" s="7">
        <f>SUM(C7:C10)</f>
        <v>14839831.109999999</v>
      </c>
      <c r="D5" s="7">
        <f>SUM(D6:D10)</f>
        <v>15370105.84</v>
      </c>
      <c r="E5" s="8">
        <f>D5/C5</f>
        <v>1.0357332051874006</v>
      </c>
      <c r="F5" s="5"/>
      <c r="G5" s="5"/>
    </row>
    <row r="6" spans="1:10" s="5" customFormat="1" ht="38.25">
      <c r="A6" s="9" t="s">
        <v>72</v>
      </c>
      <c r="B6" s="10" t="s">
        <v>73</v>
      </c>
      <c r="C6" s="17">
        <v>0</v>
      </c>
      <c r="D6" s="17">
        <v>703968.92</v>
      </c>
      <c r="E6" s="11"/>
    </row>
    <row r="7" spans="1:10" ht="54" customHeight="1" outlineLevel="1">
      <c r="A7" s="9" t="s">
        <v>2</v>
      </c>
      <c r="B7" s="10" t="s">
        <v>3</v>
      </c>
      <c r="C7" s="16">
        <v>36696.949999999997</v>
      </c>
      <c r="D7" s="19">
        <v>26484.6</v>
      </c>
      <c r="E7" s="11">
        <f t="shared" ref="E7:E40" si="0">D7/C7</f>
        <v>0.72171120488214957</v>
      </c>
      <c r="F7" s="5"/>
      <c r="G7" s="5"/>
      <c r="H7" s="5"/>
    </row>
    <row r="8" spans="1:10" ht="54" customHeight="1" outlineLevel="1">
      <c r="A8" s="9" t="s">
        <v>4</v>
      </c>
      <c r="B8" s="10" t="s">
        <v>5</v>
      </c>
      <c r="C8" s="16">
        <v>10147682.65</v>
      </c>
      <c r="D8" s="19">
        <v>9818556.8000000007</v>
      </c>
      <c r="E8" s="11">
        <f t="shared" si="0"/>
        <v>0.96756640295604834</v>
      </c>
      <c r="F8" s="5"/>
      <c r="G8" s="5"/>
    </row>
    <row r="9" spans="1:10" ht="43.5" customHeight="1" outlineLevel="1">
      <c r="A9" s="9" t="s">
        <v>6</v>
      </c>
      <c r="B9" s="10" t="s">
        <v>7</v>
      </c>
      <c r="C9" s="16">
        <v>3693603.66</v>
      </c>
      <c r="D9" s="19">
        <v>3807485.35</v>
      </c>
      <c r="E9" s="11">
        <f t="shared" si="0"/>
        <v>1.0308321358984143</v>
      </c>
      <c r="F9" s="5"/>
      <c r="G9" s="5"/>
    </row>
    <row r="10" spans="1:10" ht="17.25" customHeight="1" outlineLevel="1">
      <c r="A10" s="9" t="s">
        <v>8</v>
      </c>
      <c r="B10" s="10" t="s">
        <v>9</v>
      </c>
      <c r="C10" s="16">
        <v>961847.85</v>
      </c>
      <c r="D10" s="19">
        <v>1013610.17</v>
      </c>
      <c r="E10" s="11">
        <f t="shared" si="0"/>
        <v>1.0538154969104521</v>
      </c>
      <c r="F10" s="5"/>
      <c r="G10" s="5"/>
    </row>
    <row r="11" spans="1:10" ht="30.75" customHeight="1">
      <c r="A11" s="4" t="s">
        <v>74</v>
      </c>
      <c r="B11" s="6" t="s">
        <v>76</v>
      </c>
      <c r="C11" s="7">
        <f>SUM(C12)</f>
        <v>0</v>
      </c>
      <c r="D11" s="7">
        <f>SUM(D12)</f>
        <v>171000</v>
      </c>
      <c r="E11" s="11"/>
      <c r="F11" s="5"/>
      <c r="G11" s="5"/>
    </row>
    <row r="12" spans="1:10" ht="40.5" customHeight="1" outlineLevel="1">
      <c r="A12" s="9" t="s">
        <v>75</v>
      </c>
      <c r="B12" s="10" t="s">
        <v>77</v>
      </c>
      <c r="C12" s="16">
        <v>0</v>
      </c>
      <c r="D12" s="19">
        <v>171000</v>
      </c>
      <c r="E12" s="11"/>
      <c r="F12" s="5"/>
      <c r="G12" s="5"/>
    </row>
    <row r="13" spans="1:10">
      <c r="A13" s="4" t="s">
        <v>10</v>
      </c>
      <c r="B13" s="6" t="s">
        <v>11</v>
      </c>
      <c r="C13" s="7">
        <f>SUM(C14:C16)</f>
        <v>5569851.0099999998</v>
      </c>
      <c r="D13" s="7">
        <f>SUM(D14:D16)</f>
        <v>8909536.870000001</v>
      </c>
      <c r="E13" s="8">
        <f t="shared" si="0"/>
        <v>1.5996005735169569</v>
      </c>
      <c r="F13" s="5"/>
      <c r="G13" s="5"/>
    </row>
    <row r="14" spans="1:10" outlineLevel="1">
      <c r="A14" s="9" t="s">
        <v>12</v>
      </c>
      <c r="B14" s="10" t="s">
        <v>13</v>
      </c>
      <c r="C14" s="16">
        <v>1368225.56</v>
      </c>
      <c r="D14" s="19">
        <v>5304907.7</v>
      </c>
      <c r="E14" s="11">
        <f t="shared" si="0"/>
        <v>3.8772172184826017</v>
      </c>
      <c r="F14" s="5"/>
      <c r="G14" s="5"/>
    </row>
    <row r="15" spans="1:10" ht="17.25" customHeight="1" outlineLevel="1">
      <c r="A15" s="9" t="s">
        <v>14</v>
      </c>
      <c r="B15" s="10" t="s">
        <v>15</v>
      </c>
      <c r="C15" s="16">
        <v>4181442.15</v>
      </c>
      <c r="D15" s="19">
        <v>3604629.17</v>
      </c>
      <c r="E15" s="11">
        <f t="shared" si="0"/>
        <v>0.86205405711519889</v>
      </c>
      <c r="F15" s="5"/>
      <c r="G15" s="5"/>
    </row>
    <row r="16" spans="1:10" ht="25.5" outlineLevel="1">
      <c r="A16" s="9" t="s">
        <v>16</v>
      </c>
      <c r="B16" s="10" t="s">
        <v>17</v>
      </c>
      <c r="C16" s="16">
        <v>20183.3</v>
      </c>
      <c r="D16" s="19">
        <v>0</v>
      </c>
      <c r="E16" s="11">
        <f t="shared" si="0"/>
        <v>0</v>
      </c>
      <c r="F16" s="5"/>
      <c r="G16" s="5"/>
    </row>
    <row r="17" spans="1:7" ht="16.5" customHeight="1">
      <c r="A17" s="4" t="s">
        <v>18</v>
      </c>
      <c r="B17" s="6" t="s">
        <v>19</v>
      </c>
      <c r="C17" s="7">
        <f>SUM(C18:C20)</f>
        <v>2113188.12</v>
      </c>
      <c r="D17" s="7">
        <f>SUM(D18:D20)</f>
        <v>3791400.5300000003</v>
      </c>
      <c r="E17" s="8">
        <f t="shared" si="0"/>
        <v>1.7941613877708154</v>
      </c>
      <c r="F17" s="5"/>
      <c r="G17" s="5"/>
    </row>
    <row r="18" spans="1:7" outlineLevel="1">
      <c r="A18" s="9" t="s">
        <v>20</v>
      </c>
      <c r="B18" s="10" t="s">
        <v>21</v>
      </c>
      <c r="C18" s="16">
        <v>78555.38</v>
      </c>
      <c r="D18" s="19">
        <v>1571343.08</v>
      </c>
      <c r="E18" s="11">
        <f t="shared" si="0"/>
        <v>20.002997630461465</v>
      </c>
      <c r="F18" s="5"/>
      <c r="G18" s="5"/>
    </row>
    <row r="19" spans="1:7" outlineLevel="1">
      <c r="A19" s="9" t="s">
        <v>65</v>
      </c>
      <c r="B19" s="10" t="s">
        <v>66</v>
      </c>
      <c r="C19" s="16">
        <v>80900</v>
      </c>
      <c r="D19" s="19">
        <v>163800</v>
      </c>
      <c r="E19" s="11">
        <f t="shared" si="0"/>
        <v>2.0247218788627936</v>
      </c>
      <c r="F19" s="5"/>
      <c r="G19" s="5"/>
    </row>
    <row r="20" spans="1:7" ht="26.25" customHeight="1" outlineLevel="1">
      <c r="A20" s="9" t="s">
        <v>22</v>
      </c>
      <c r="B20" s="10" t="s">
        <v>23</v>
      </c>
      <c r="C20" s="16">
        <v>1953732.74</v>
      </c>
      <c r="D20" s="19">
        <v>2056257.45</v>
      </c>
      <c r="E20" s="11">
        <f t="shared" si="0"/>
        <v>1.0524763228362544</v>
      </c>
      <c r="F20" s="5"/>
      <c r="G20" s="5"/>
    </row>
    <row r="21" spans="1:7">
      <c r="A21" s="4" t="s">
        <v>24</v>
      </c>
      <c r="B21" s="6" t="s">
        <v>25</v>
      </c>
      <c r="C21" s="7">
        <f>SUM(C22:C26)</f>
        <v>200198696.21000001</v>
      </c>
      <c r="D21" s="7">
        <f>SUM(D22:D26)</f>
        <v>236027000.54999998</v>
      </c>
      <c r="E21" s="8">
        <f t="shared" si="0"/>
        <v>1.1789637246309417</v>
      </c>
      <c r="F21" s="5"/>
      <c r="G21" s="5"/>
    </row>
    <row r="22" spans="1:7" outlineLevel="1">
      <c r="A22" s="9" t="s">
        <v>26</v>
      </c>
      <c r="B22" s="10" t="s">
        <v>27</v>
      </c>
      <c r="C22" s="16">
        <v>39441207.710000001</v>
      </c>
      <c r="D22" s="19">
        <v>44150871.759999998</v>
      </c>
      <c r="E22" s="11">
        <f t="shared" si="0"/>
        <v>1.1194097321925034</v>
      </c>
      <c r="F22" s="5"/>
      <c r="G22" s="5"/>
    </row>
    <row r="23" spans="1:7" outlineLevel="1">
      <c r="A23" s="9" t="s">
        <v>28</v>
      </c>
      <c r="B23" s="10" t="s">
        <v>29</v>
      </c>
      <c r="C23" s="16">
        <v>140029000.34</v>
      </c>
      <c r="D23" s="19">
        <v>171396963.90000001</v>
      </c>
      <c r="E23" s="11">
        <f t="shared" si="0"/>
        <v>1.2240104798565756</v>
      </c>
      <c r="F23" s="5"/>
      <c r="G23" s="5"/>
    </row>
    <row r="24" spans="1:7" ht="15" customHeight="1" outlineLevel="1">
      <c r="A24" s="9" t="s">
        <v>62</v>
      </c>
      <c r="B24" s="10" t="s">
        <v>63</v>
      </c>
      <c r="C24" s="16">
        <v>13367626.310000001</v>
      </c>
      <c r="D24" s="19">
        <v>12612916.07</v>
      </c>
      <c r="E24" s="11">
        <f t="shared" si="0"/>
        <v>0.94354194061847618</v>
      </c>
      <c r="F24" s="5"/>
      <c r="G24" s="5"/>
    </row>
    <row r="25" spans="1:7" ht="15" customHeight="1" outlineLevel="1">
      <c r="A25" s="9" t="s">
        <v>30</v>
      </c>
      <c r="B25" s="10" t="s">
        <v>31</v>
      </c>
      <c r="C25" s="16">
        <v>7140</v>
      </c>
      <c r="D25" s="19">
        <v>0</v>
      </c>
      <c r="E25" s="11">
        <f t="shared" si="0"/>
        <v>0</v>
      </c>
      <c r="F25" s="5"/>
      <c r="G25" s="5"/>
    </row>
    <row r="26" spans="1:7" ht="15" customHeight="1" outlineLevel="1">
      <c r="A26" s="9" t="s">
        <v>32</v>
      </c>
      <c r="B26" s="10" t="s">
        <v>33</v>
      </c>
      <c r="C26" s="16">
        <v>7353721.8499999996</v>
      </c>
      <c r="D26" s="19">
        <v>7866248.8200000003</v>
      </c>
      <c r="E26" s="11">
        <f t="shared" si="0"/>
        <v>1.0696962681556961</v>
      </c>
      <c r="F26" s="5"/>
      <c r="G26" s="5"/>
    </row>
    <row r="27" spans="1:7">
      <c r="A27" s="4" t="s">
        <v>34</v>
      </c>
      <c r="B27" s="6" t="s">
        <v>35</v>
      </c>
      <c r="C27" s="7">
        <f>SUM(C28:C29)</f>
        <v>37490060.759999998</v>
      </c>
      <c r="D27" s="7">
        <f>SUM(D28:D29)</f>
        <v>33552641.420000002</v>
      </c>
      <c r="E27" s="8">
        <f t="shared" si="0"/>
        <v>0.89497431425341878</v>
      </c>
      <c r="F27" s="5"/>
      <c r="G27" s="5"/>
    </row>
    <row r="28" spans="1:7" outlineLevel="1">
      <c r="A28" s="9" t="s">
        <v>36</v>
      </c>
      <c r="B28" s="10" t="s">
        <v>37</v>
      </c>
      <c r="C28" s="18">
        <v>28617816.149999999</v>
      </c>
      <c r="D28" s="19">
        <v>24721274.510000002</v>
      </c>
      <c r="E28" s="11">
        <f t="shared" si="0"/>
        <v>0.86384210382873683</v>
      </c>
      <c r="F28" s="5"/>
      <c r="G28" s="5"/>
    </row>
    <row r="29" spans="1:7" ht="25.5" outlineLevel="1">
      <c r="A29" s="9" t="s">
        <v>38</v>
      </c>
      <c r="B29" s="10" t="s">
        <v>39</v>
      </c>
      <c r="C29" s="20">
        <v>8872244.6099999994</v>
      </c>
      <c r="D29" s="19">
        <v>8831366.9100000001</v>
      </c>
      <c r="E29" s="11">
        <f t="shared" si="0"/>
        <v>0.99539263153836788</v>
      </c>
      <c r="F29" s="5"/>
      <c r="G29" s="5"/>
    </row>
    <row r="30" spans="1:7" ht="15" customHeight="1">
      <c r="A30" s="4" t="s">
        <v>40</v>
      </c>
      <c r="B30" s="6" t="s">
        <v>41</v>
      </c>
      <c r="C30" s="7">
        <f>SUM(C31:C33)</f>
        <v>1144850.6499999999</v>
      </c>
      <c r="D30" s="7">
        <f>SUM(D31:D33)</f>
        <v>5008219.5199999996</v>
      </c>
      <c r="E30" s="8">
        <f t="shared" si="0"/>
        <v>4.3745614504389723</v>
      </c>
      <c r="F30" s="5"/>
      <c r="G30" s="5"/>
    </row>
    <row r="31" spans="1:7" ht="14.25" customHeight="1" outlineLevel="1">
      <c r="A31" s="9" t="s">
        <v>42</v>
      </c>
      <c r="B31" s="10" t="s">
        <v>43</v>
      </c>
      <c r="C31" s="16">
        <v>1006887.07</v>
      </c>
      <c r="D31" s="19">
        <v>1145100.21</v>
      </c>
      <c r="E31" s="11">
        <f t="shared" si="0"/>
        <v>1.1372677672780127</v>
      </c>
      <c r="F31" s="5"/>
      <c r="G31" s="5"/>
    </row>
    <row r="32" spans="1:7" ht="14.25" customHeight="1" outlineLevel="1">
      <c r="A32" s="9" t="s">
        <v>44</v>
      </c>
      <c r="B32" s="10" t="s">
        <v>45</v>
      </c>
      <c r="C32" s="16">
        <v>137963.57999999999</v>
      </c>
      <c r="D32" s="19">
        <v>61809.31</v>
      </c>
      <c r="E32" s="11">
        <f t="shared" si="0"/>
        <v>0.44801178687882703</v>
      </c>
      <c r="F32" s="5"/>
      <c r="G32" s="5"/>
    </row>
    <row r="33" spans="1:7" ht="14.25" customHeight="1" outlineLevel="1">
      <c r="A33" s="9" t="s">
        <v>46</v>
      </c>
      <c r="B33" s="10" t="s">
        <v>47</v>
      </c>
      <c r="C33" s="16">
        <v>0</v>
      </c>
      <c r="D33" s="19">
        <v>3801310</v>
      </c>
      <c r="E33" s="11">
        <v>0</v>
      </c>
      <c r="F33" s="5"/>
      <c r="G33" s="5"/>
    </row>
    <row r="34" spans="1:7" ht="14.25" customHeight="1">
      <c r="A34" s="4" t="s">
        <v>48</v>
      </c>
      <c r="B34" s="6" t="s">
        <v>49</v>
      </c>
      <c r="C34" s="7">
        <f>SUM(C35:C36)</f>
        <v>2452536.34</v>
      </c>
      <c r="D34" s="7">
        <f>SUM(D35:D36)</f>
        <v>2498083.91</v>
      </c>
      <c r="E34" s="8">
        <f t="shared" si="0"/>
        <v>1.0185716188001521</v>
      </c>
      <c r="F34" s="5"/>
      <c r="G34" s="5"/>
    </row>
    <row r="35" spans="1:7" ht="14.25" customHeight="1" outlineLevel="1">
      <c r="A35" s="9" t="s">
        <v>50</v>
      </c>
      <c r="B35" s="10" t="s">
        <v>51</v>
      </c>
      <c r="C35" s="16">
        <v>1830706.69</v>
      </c>
      <c r="D35" s="19">
        <v>1932117.13</v>
      </c>
      <c r="E35" s="11">
        <f t="shared" si="0"/>
        <v>1.0553941494582073</v>
      </c>
      <c r="F35" s="5"/>
      <c r="G35" s="5"/>
    </row>
    <row r="36" spans="1:7" ht="25.5" outlineLevel="1">
      <c r="A36" s="9" t="s">
        <v>52</v>
      </c>
      <c r="B36" s="10" t="s">
        <v>53</v>
      </c>
      <c r="C36" s="16">
        <v>621829.65</v>
      </c>
      <c r="D36" s="19">
        <v>565966.78</v>
      </c>
      <c r="E36" s="11">
        <f t="shared" si="0"/>
        <v>0.91016370801874757</v>
      </c>
      <c r="F36" s="5"/>
      <c r="G36" s="5"/>
    </row>
    <row r="37" spans="1:7" ht="52.5" customHeight="1">
      <c r="A37" s="4" t="s">
        <v>54</v>
      </c>
      <c r="B37" s="6" t="s">
        <v>55</v>
      </c>
      <c r="C37" s="7">
        <f>SUM(C38:C39)</f>
        <v>12817707.620000001</v>
      </c>
      <c r="D37" s="7">
        <f>SUM(D38:D39)</f>
        <v>12832461</v>
      </c>
      <c r="E37" s="8">
        <f t="shared" si="0"/>
        <v>1.0011510154886805</v>
      </c>
      <c r="F37" s="5"/>
      <c r="G37" s="5"/>
    </row>
    <row r="38" spans="1:7" ht="42" customHeight="1" outlineLevel="1">
      <c r="A38" s="9" t="s">
        <v>56</v>
      </c>
      <c r="B38" s="10" t="s">
        <v>57</v>
      </c>
      <c r="C38" s="16">
        <v>10617159</v>
      </c>
      <c r="D38" s="19">
        <v>10969971</v>
      </c>
      <c r="E38" s="11">
        <f t="shared" si="0"/>
        <v>1.0332303585168123</v>
      </c>
      <c r="F38" s="5"/>
      <c r="G38" s="5"/>
    </row>
    <row r="39" spans="1:7" outlineLevel="1">
      <c r="A39" s="9" t="s">
        <v>68</v>
      </c>
      <c r="B39" s="10" t="s">
        <v>58</v>
      </c>
      <c r="C39" s="16">
        <v>2200548.62</v>
      </c>
      <c r="D39" s="19">
        <v>1862490</v>
      </c>
      <c r="E39" s="11">
        <f t="shared" si="0"/>
        <v>0.84637530071932698</v>
      </c>
      <c r="F39" s="5"/>
      <c r="G39" s="5"/>
    </row>
    <row r="40" spans="1:7">
      <c r="A40" s="12" t="s">
        <v>59</v>
      </c>
      <c r="B40" s="13"/>
      <c r="C40" s="7">
        <f>C37+C34+C30+C27++C21+C17+C13+C11+C5</f>
        <v>276626721.81999999</v>
      </c>
      <c r="D40" s="7">
        <f>D37+D34+D30+D27++D21+D17+D13+D11+D5</f>
        <v>318160449.63999993</v>
      </c>
      <c r="E40" s="8">
        <f t="shared" si="0"/>
        <v>1.1501435853584159</v>
      </c>
      <c r="F40" s="5"/>
      <c r="G40" s="5"/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rep:2.40.0.105</dc:description>
  <cp:lastModifiedBy>Natalya</cp:lastModifiedBy>
  <dcterms:created xsi:type="dcterms:W3CDTF">2017-04-06T10:37:38Z</dcterms:created>
  <dcterms:modified xsi:type="dcterms:W3CDTF">2021-04-29T12:25:51Z</dcterms:modified>
</cp:coreProperties>
</file>