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210" windowWidth="14940" windowHeight="1249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Бюджет!$H$52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E14" i="1"/>
  <c r="D44"/>
  <c r="C44"/>
  <c r="D42"/>
  <c r="C42"/>
  <c r="D38"/>
  <c r="C38"/>
  <c r="D34"/>
  <c r="C34"/>
  <c r="D31"/>
  <c r="C31"/>
  <c r="D25"/>
  <c r="C25"/>
  <c r="D20"/>
  <c r="C20"/>
  <c r="D15"/>
  <c r="C15"/>
  <c r="D12"/>
  <c r="D47" s="1"/>
  <c r="C12"/>
  <c r="D5"/>
  <c r="C5"/>
  <c r="C47" s="1"/>
  <c r="E6" l="1"/>
  <c r="E5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</calcChain>
</file>

<file path=xl/sharedStrings.xml><?xml version="1.0" encoding="utf-8"?>
<sst xmlns="http://schemas.openxmlformats.org/spreadsheetml/2006/main" count="92" uniqueCount="92">
  <si>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</si>
  <si>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</si>
  <si>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</si>
  <si>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</si>
  <si>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</si>
  <si>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</si>
  <si>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</si>
  <si>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</si>
  <si>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</si>
  <si>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</si>
  <si>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</si>
  <si>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</si>
  <si>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</si>
  <si>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</si>
  <si>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</si>
  <si>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03 09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</si>
  <si>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</si>
  <si>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</si>
  <si>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</si>
  <si>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</si>
  <si>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</si>
  <si>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</si>
  <si>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</si>
  <si>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</si>
  <si>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</si>
  <si>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</si>
  <si>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</si>
  <si>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</si>
  <si>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</si>
  <si>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</si>
  <si>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</si>
  <si>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</si>
  <si>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</si>
  <si>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</si>
  <si>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</si>
  <si>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</si>
  <si>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</si>
  <si>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</si>
  <si>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</si>
  <si>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</si>
  <si>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</si>
  <si>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</si>
  <si>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</si>
  <si>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</si>
  <si>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</si>
  <si>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</si>
  <si>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</si>
  <si>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</si>
  <si>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</si>
  <si>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</si>
  <si>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</si>
  <si>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</si>
  <si>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</si>
  <si>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</si>
  <si>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</si>
  <si>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</si>
  <si>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</si>
  <si>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</si>
  <si>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</si>
  <si>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</si>
  <si>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</si>
  <si>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</si>
  <si>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</si>
  <si>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</si>
  <si>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</si>
  <si>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</si>
  <si>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</si>
  <si>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</si>
  <si>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</si>
  <si>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</si>
  <si>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</si>
  <si>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</si>
  <si>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</si>
  <si>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</si>
  <si>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</si>
  <si>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</si>
  <si>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</si>
  <si>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</si>
  <si>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</si>
  <si>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Раздел, подраздел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</si>
  <si>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</si>
  <si>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</si>
  <si>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01 02</t>
  </si>
  <si>
    <t>14 03</t>
  </si>
  <si>
    <t>Прочие межбюджетные трансферты общего характера</t>
  </si>
  <si>
    <t>Сведения об исполнении бюджета муниципального образования муниципального района "Ижемский" на 01.07.2021 года по расходам в разрезе разделов и подразделов классификации расходов в сравнении  с запланированными значениями на 01.07.2021 г.</t>
  </si>
  <si>
    <t>План на  2021  год</t>
  </si>
  <si>
    <t>Исполнено на 01.07.2021 года</t>
  </si>
  <si>
    <t>% исполнения на 01.07.2021 года</t>
  </si>
  <si>
    <t>Гражданская оборона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</si>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</sst>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%"/>
  </numFmts>
  <fonts count="9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4" fontId="5" fillId="0" borderId="2">
      <alignment horizontal="right" vertical="top" shrinkToFit="1"/>
    </xf>
    <xf numFmtId="4" fontId="6" fillId="2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</xf>
    <xf numFmtId="4" fontId="7" fillId="2" borderId="1" xfId="2" applyNumberFormat="1" applyFont="1" applyBorder="1" applyAlignment="1" applyProtection="1">
      <alignment horizontal="right" vertical="top" shrinkToFi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8" fillId="0" borderId="1" xfId="1" applyNumberFormat="1" applyFont="1" applyBorder="1" applyAlignment="1" applyProtection="1">
      <alignment horizontal="right" vertical="top" shrinkToFit="1"/>
    </xf>
    <xf numFmtId="165" fontId="4" fillId="0" borderId="1" xfId="0" applyNumberFormat="1" applyFont="1" applyBorder="1" applyAlignment="1" applyProtection="1">
      <alignment horizontal="righ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 vertical="top"/>
    </xf>
    <xf numFmtId="0" fontId="4" fillId="0" borderId="0" xfId="0" applyFont="1" applyAlignment="1">
      <alignment vertical="center"/>
    </xf>
  </cellXfs>
  <cellStyles count="3">
    <cellStyle name="ex63" xfId="2"/>
    <cellStyle name="ex68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7"/>
  <sheetViews>
    <sheetView showGridLines="0" tabSelected="1" topLeftCell="A18" workbookViewId="0">
      <selection activeCell="O36" sqref="O36"/>
    </sheetView>
  </sheetViews>
  <sheetFormatPr defaultRowHeight="12.75" customHeight="1" outlineLevelRow="1"/>
  <cols>
    <col min="1" max="1" width="14.85546875" customWidth="1"/>
    <col min="2" max="2" width="50.42578125" customWidth="1"/>
    <col min="3" max="3" width="18.7109375" customWidth="1"/>
    <col min="4" max="4" width="17.85546875" customWidth="1"/>
    <col min="5" max="5" width="18" customWidth="1"/>
    <col min="6" max="8" width="9.140625" customWidth="1"/>
  </cols>
  <sheetData>
    <row r="1" spans="1:8" ht="14.25">
      <c r="A1" s="2"/>
      <c r="B1" s="3"/>
      <c r="C1" s="3"/>
      <c r="D1" s="3"/>
      <c r="E1" s="3"/>
      <c r="F1" s="3"/>
      <c r="G1" s="3"/>
      <c r="H1" s="3"/>
    </row>
    <row r="2" spans="1:8" ht="70.5" customHeight="1">
      <c r="A2" s="8" t="s">
        <v>85</v>
      </c>
      <c r="B2" s="8"/>
      <c r="C2" s="8"/>
      <c r="D2" s="8"/>
      <c r="E2" s="8"/>
      <c r="F2" s="4"/>
      <c r="G2" s="3"/>
      <c r="H2" s="3"/>
    </row>
    <row r="3" spans="1:8">
      <c r="A3" s="5" t="s">
        <v>0</v>
      </c>
      <c r="B3" s="5"/>
      <c r="C3" s="5"/>
      <c r="D3" s="5"/>
      <c r="E3" s="5"/>
      <c r="F3" s="5"/>
      <c r="G3" s="1"/>
      <c r="H3" s="1"/>
    </row>
    <row r="4" spans="1:8" ht="60">
      <c r="A4" s="6" t="s">
        <v>79</v>
      </c>
      <c r="B4" s="6" t="s">
        <v>80</v>
      </c>
      <c r="C4" s="6" t="s">
        <v>86</v>
      </c>
      <c r="D4" s="6" t="s">
        <v>87</v>
      </c>
      <c r="E4" s="7" t="s">
        <v>88</v>
      </c>
    </row>
    <row r="5" spans="1:8" ht="15">
      <c r="A5" s="6" t="s">
        <v>1</v>
      </c>
      <c r="B5" s="10" t="s">
        <v>2</v>
      </c>
      <c r="C5" s="11">
        <f>SUM(C6:C11)</f>
        <v>89138368.040000007</v>
      </c>
      <c r="D5" s="11">
        <f>SUM(D6:D11)</f>
        <v>40186208.500000007</v>
      </c>
      <c r="E5" s="12">
        <f>D5/C5</f>
        <v>0.45082952923220249</v>
      </c>
    </row>
    <row r="6" spans="1:8" ht="42.75">
      <c r="A6" s="13" t="s">
        <v>82</v>
      </c>
      <c r="B6" s="14" t="s">
        <v>81</v>
      </c>
      <c r="C6" s="15">
        <v>3611890</v>
      </c>
      <c r="D6" s="15">
        <v>1752976.06</v>
      </c>
      <c r="E6" s="16">
        <f>D6/C6</f>
        <v>0.48533484131576543</v>
      </c>
    </row>
    <row r="7" spans="1:8" ht="57" outlineLevel="1">
      <c r="A7" s="13" t="s">
        <v>3</v>
      </c>
      <c r="B7" s="14" t="s">
        <v>4</v>
      </c>
      <c r="C7" s="15">
        <v>250000</v>
      </c>
      <c r="D7" s="15">
        <v>100246.65</v>
      </c>
      <c r="E7" s="16">
        <f t="shared" ref="E7:E47" si="0">D7/C7</f>
        <v>0.40098659999999997</v>
      </c>
    </row>
    <row r="8" spans="1:8" ht="60" customHeight="1" outlineLevel="1">
      <c r="A8" s="13" t="s">
        <v>5</v>
      </c>
      <c r="B8" s="14" t="s">
        <v>6</v>
      </c>
      <c r="C8" s="15">
        <v>56957776.590000004</v>
      </c>
      <c r="D8" s="15">
        <v>25465435.170000002</v>
      </c>
      <c r="E8" s="16">
        <f t="shared" si="0"/>
        <v>0.44709320999849095</v>
      </c>
    </row>
    <row r="9" spans="1:8" ht="45" customHeight="1" outlineLevel="1">
      <c r="A9" s="13" t="s">
        <v>7</v>
      </c>
      <c r="B9" s="14" t="s">
        <v>8</v>
      </c>
      <c r="C9" s="15">
        <v>21145020</v>
      </c>
      <c r="D9" s="15">
        <v>8398878.3800000008</v>
      </c>
      <c r="E9" s="16">
        <f t="shared" si="0"/>
        <v>0.39720361484642724</v>
      </c>
    </row>
    <row r="10" spans="1:8" ht="18" customHeight="1" outlineLevel="1">
      <c r="A10" s="13" t="s">
        <v>9</v>
      </c>
      <c r="B10" s="14" t="s">
        <v>10</v>
      </c>
      <c r="C10" s="15">
        <v>329000</v>
      </c>
      <c r="D10" s="15">
        <v>0</v>
      </c>
      <c r="E10" s="16">
        <f t="shared" si="0"/>
        <v>0</v>
      </c>
    </row>
    <row r="11" spans="1:8" ht="18" customHeight="1" outlineLevel="1">
      <c r="A11" s="13" t="s">
        <v>11</v>
      </c>
      <c r="B11" s="14" t="s">
        <v>12</v>
      </c>
      <c r="C11" s="15">
        <v>6844681.4500000002</v>
      </c>
      <c r="D11" s="15">
        <v>4468672.24</v>
      </c>
      <c r="E11" s="16">
        <f t="shared" si="0"/>
        <v>0.65286781753736689</v>
      </c>
    </row>
    <row r="12" spans="1:8" ht="31.5" customHeight="1">
      <c r="A12" s="6" t="s">
        <v>13</v>
      </c>
      <c r="B12" s="10" t="s">
        <v>14</v>
      </c>
      <c r="C12" s="9">
        <f>SUM(C13:C14)</f>
        <v>1021000</v>
      </c>
      <c r="D12" s="9">
        <f>SUM(D13:D14)</f>
        <v>335097.98</v>
      </c>
      <c r="E12" s="12">
        <f t="shared" si="0"/>
        <v>0.32820566111655236</v>
      </c>
    </row>
    <row r="13" spans="1:8" ht="16.5" customHeight="1" outlineLevel="1">
      <c r="A13" s="13" t="s">
        <v>15</v>
      </c>
      <c r="B13" s="21" t="s">
        <v>89</v>
      </c>
      <c r="C13" s="15">
        <v>600000</v>
      </c>
      <c r="D13" s="15">
        <v>0</v>
      </c>
      <c r="E13" s="16">
        <f t="shared" si="0"/>
        <v>0</v>
      </c>
    </row>
    <row r="14" spans="1:8" ht="42.75" outlineLevel="1">
      <c r="A14" s="13" t="s">
        <v>90</v>
      </c>
      <c r="B14" s="14" t="s">
        <v>91</v>
      </c>
      <c r="C14" s="15">
        <v>421000</v>
      </c>
      <c r="D14" s="15">
        <v>335097.98</v>
      </c>
      <c r="E14" s="16">
        <f t="shared" si="0"/>
        <v>0.79595719714964364</v>
      </c>
    </row>
    <row r="15" spans="1:8" ht="15">
      <c r="A15" s="6" t="s">
        <v>16</v>
      </c>
      <c r="B15" s="10" t="s">
        <v>17</v>
      </c>
      <c r="C15" s="9">
        <f>SUM(C16:C19)</f>
        <v>50564572.579999998</v>
      </c>
      <c r="D15" s="9">
        <f>SUM(D16:D19)</f>
        <v>19398179.789999999</v>
      </c>
      <c r="E15" s="12">
        <f t="shared" si="0"/>
        <v>0.38363183549726348</v>
      </c>
    </row>
    <row r="16" spans="1:8" ht="14.25" outlineLevel="1">
      <c r="A16" s="13" t="s">
        <v>18</v>
      </c>
      <c r="B16" s="14" t="s">
        <v>19</v>
      </c>
      <c r="C16" s="15">
        <v>1916000</v>
      </c>
      <c r="D16" s="15">
        <v>914400</v>
      </c>
      <c r="E16" s="16">
        <f t="shared" si="0"/>
        <v>0.47724425887265137</v>
      </c>
    </row>
    <row r="17" spans="1:5" ht="14.25" outlineLevel="1">
      <c r="A17" s="13" t="s">
        <v>20</v>
      </c>
      <c r="B17" s="14" t="s">
        <v>21</v>
      </c>
      <c r="C17" s="15">
        <v>10406724.49</v>
      </c>
      <c r="D17" s="15">
        <v>6941078.9100000001</v>
      </c>
      <c r="E17" s="16">
        <f t="shared" si="0"/>
        <v>0.6669801738933131</v>
      </c>
    </row>
    <row r="18" spans="1:5" ht="14.25" outlineLevel="1">
      <c r="A18" s="13" t="s">
        <v>22</v>
      </c>
      <c r="B18" s="14" t="s">
        <v>23</v>
      </c>
      <c r="C18" s="15">
        <v>22724133.510000002</v>
      </c>
      <c r="D18" s="15">
        <v>10216032.460000001</v>
      </c>
      <c r="E18" s="16">
        <f t="shared" si="0"/>
        <v>0.44956752500614927</v>
      </c>
    </row>
    <row r="19" spans="1:5" ht="28.5" outlineLevel="1">
      <c r="A19" s="13" t="s">
        <v>24</v>
      </c>
      <c r="B19" s="14" t="s">
        <v>25</v>
      </c>
      <c r="C19" s="15">
        <v>15517714.58</v>
      </c>
      <c r="D19" s="15">
        <v>1326668.42</v>
      </c>
      <c r="E19" s="16">
        <f t="shared" si="0"/>
        <v>8.5493802142093525E-2</v>
      </c>
    </row>
    <row r="20" spans="1:5" ht="15">
      <c r="A20" s="6" t="s">
        <v>26</v>
      </c>
      <c r="B20" s="10" t="s">
        <v>27</v>
      </c>
      <c r="C20" s="9">
        <f>SUM(C21:C24)</f>
        <v>240818328.63999999</v>
      </c>
      <c r="D20" s="9">
        <f>SUM(D21:D24)</f>
        <v>6215690.3900000006</v>
      </c>
      <c r="E20" s="12">
        <f t="shared" si="0"/>
        <v>2.5810703135025301E-2</v>
      </c>
    </row>
    <row r="21" spans="1:5" ht="14.25" outlineLevel="1">
      <c r="A21" s="13" t="s">
        <v>28</v>
      </c>
      <c r="B21" s="14" t="s">
        <v>29</v>
      </c>
      <c r="C21" s="15">
        <v>56162397.640000001</v>
      </c>
      <c r="D21" s="15">
        <v>2180011.92</v>
      </c>
      <c r="E21" s="16">
        <f t="shared" si="0"/>
        <v>3.8816218886769019E-2</v>
      </c>
    </row>
    <row r="22" spans="1:5" ht="14.25" outlineLevel="1">
      <c r="A22" s="13" t="s">
        <v>30</v>
      </c>
      <c r="B22" s="14" t="s">
        <v>31</v>
      </c>
      <c r="C22" s="15">
        <v>12123000</v>
      </c>
      <c r="D22" s="15">
        <v>0</v>
      </c>
      <c r="E22" s="16">
        <f t="shared" si="0"/>
        <v>0</v>
      </c>
    </row>
    <row r="23" spans="1:5" ht="14.25" outlineLevel="1">
      <c r="A23" s="13" t="s">
        <v>32</v>
      </c>
      <c r="B23" s="14" t="s">
        <v>33</v>
      </c>
      <c r="C23" s="15">
        <v>165505827</v>
      </c>
      <c r="D23" s="15">
        <v>306130</v>
      </c>
      <c r="E23" s="16">
        <f t="shared" si="0"/>
        <v>1.8496629728933954E-3</v>
      </c>
    </row>
    <row r="24" spans="1:5" ht="28.5" outlineLevel="1">
      <c r="A24" s="13" t="s">
        <v>34</v>
      </c>
      <c r="B24" s="14" t="s">
        <v>35</v>
      </c>
      <c r="C24" s="15">
        <v>7027104</v>
      </c>
      <c r="D24" s="15">
        <v>3729548.47</v>
      </c>
      <c r="E24" s="16">
        <f t="shared" si="0"/>
        <v>0.53073762249711975</v>
      </c>
    </row>
    <row r="25" spans="1:5" ht="15">
      <c r="A25" s="6" t="s">
        <v>36</v>
      </c>
      <c r="B25" s="10" t="s">
        <v>37</v>
      </c>
      <c r="C25" s="9">
        <f>SUM(C26:C30)</f>
        <v>943738953.36000001</v>
      </c>
      <c r="D25" s="9">
        <f>SUM(D26:D30)</f>
        <v>555395396.19999993</v>
      </c>
      <c r="E25" s="12">
        <f t="shared" si="0"/>
        <v>0.58850532154323187</v>
      </c>
    </row>
    <row r="26" spans="1:5" ht="14.25" outlineLevel="1">
      <c r="A26" s="13" t="s">
        <v>38</v>
      </c>
      <c r="B26" s="14" t="s">
        <v>39</v>
      </c>
      <c r="C26" s="15">
        <v>173157079.05000001</v>
      </c>
      <c r="D26" s="15">
        <v>96578964.140000001</v>
      </c>
      <c r="E26" s="16">
        <f t="shared" si="0"/>
        <v>0.55775348411896186</v>
      </c>
    </row>
    <row r="27" spans="1:5" ht="14.25" outlineLevel="1">
      <c r="A27" s="13" t="s">
        <v>40</v>
      </c>
      <c r="B27" s="14" t="s">
        <v>41</v>
      </c>
      <c r="C27" s="15">
        <v>659367536.27999997</v>
      </c>
      <c r="D27" s="15">
        <v>405226627.07999998</v>
      </c>
      <c r="E27" s="16">
        <f t="shared" si="0"/>
        <v>0.61456866585545811</v>
      </c>
    </row>
    <row r="28" spans="1:5" ht="14.25" outlineLevel="1">
      <c r="A28" s="13" t="s">
        <v>42</v>
      </c>
      <c r="B28" s="14" t="s">
        <v>43</v>
      </c>
      <c r="C28" s="15">
        <v>67684454.180000007</v>
      </c>
      <c r="D28" s="15">
        <v>34603171.549999997</v>
      </c>
      <c r="E28" s="16">
        <f t="shared" si="0"/>
        <v>0.51124252931073855</v>
      </c>
    </row>
    <row r="29" spans="1:5" ht="14.25" outlineLevel="1">
      <c r="A29" s="13" t="s">
        <v>44</v>
      </c>
      <c r="B29" s="14" t="s">
        <v>45</v>
      </c>
      <c r="C29" s="15">
        <v>2481134</v>
      </c>
      <c r="D29" s="15">
        <v>547256.52</v>
      </c>
      <c r="E29" s="16">
        <f t="shared" si="0"/>
        <v>0.22056709552970538</v>
      </c>
    </row>
    <row r="30" spans="1:5" ht="14.25" outlineLevel="1">
      <c r="A30" s="13" t="s">
        <v>46</v>
      </c>
      <c r="B30" s="14" t="s">
        <v>47</v>
      </c>
      <c r="C30" s="15">
        <v>41048749.850000001</v>
      </c>
      <c r="D30" s="15">
        <v>18439376.91</v>
      </c>
      <c r="E30" s="16">
        <f t="shared" si="0"/>
        <v>0.44920678406482578</v>
      </c>
    </row>
    <row r="31" spans="1:5" ht="15">
      <c r="A31" s="6" t="s">
        <v>48</v>
      </c>
      <c r="B31" s="10" t="s">
        <v>49</v>
      </c>
      <c r="C31" s="9">
        <f>SUM(C32:C33)</f>
        <v>154745909.28</v>
      </c>
      <c r="D31" s="9">
        <f>SUM(D32:D33)</f>
        <v>71070354.609999999</v>
      </c>
      <c r="E31" s="12">
        <f t="shared" si="0"/>
        <v>0.45927129796629412</v>
      </c>
    </row>
    <row r="32" spans="1:5" ht="14.25" outlineLevel="1">
      <c r="A32" s="13" t="s">
        <v>50</v>
      </c>
      <c r="B32" s="14" t="s">
        <v>51</v>
      </c>
      <c r="C32" s="15">
        <v>112457424.43000001</v>
      </c>
      <c r="D32" s="15">
        <v>49825072.789999999</v>
      </c>
      <c r="E32" s="16">
        <f t="shared" si="0"/>
        <v>0.44305721069589321</v>
      </c>
    </row>
    <row r="33" spans="1:5" ht="28.5" outlineLevel="1">
      <c r="A33" s="13" t="s">
        <v>52</v>
      </c>
      <c r="B33" s="14" t="s">
        <v>53</v>
      </c>
      <c r="C33" s="15">
        <v>42288484.850000001</v>
      </c>
      <c r="D33" s="15">
        <v>21245281.82</v>
      </c>
      <c r="E33" s="16">
        <f t="shared" si="0"/>
        <v>0.5023892886055954</v>
      </c>
    </row>
    <row r="34" spans="1:5" ht="15">
      <c r="A34" s="6" t="s">
        <v>54</v>
      </c>
      <c r="B34" s="10" t="s">
        <v>55</v>
      </c>
      <c r="C34" s="9">
        <f>SUM(C35:C37)</f>
        <v>31155368</v>
      </c>
      <c r="D34" s="9">
        <f>SUM(D35:D37)</f>
        <v>9736492.1999999993</v>
      </c>
      <c r="E34" s="12">
        <f t="shared" si="0"/>
        <v>0.31251411313774241</v>
      </c>
    </row>
    <row r="35" spans="1:5" ht="14.25" outlineLevel="1">
      <c r="A35" s="13" t="s">
        <v>56</v>
      </c>
      <c r="B35" s="14" t="s">
        <v>57</v>
      </c>
      <c r="C35" s="15">
        <v>6734742</v>
      </c>
      <c r="D35" s="15">
        <v>2883597.6</v>
      </c>
      <c r="E35" s="16">
        <f t="shared" si="0"/>
        <v>0.42816749327591169</v>
      </c>
    </row>
    <row r="36" spans="1:5" ht="14.25" outlineLevel="1">
      <c r="A36" s="13" t="s">
        <v>58</v>
      </c>
      <c r="B36" s="14" t="s">
        <v>59</v>
      </c>
      <c r="C36" s="15">
        <v>1288216</v>
      </c>
      <c r="D36" s="15">
        <v>201584.6</v>
      </c>
      <c r="E36" s="16">
        <f t="shared" si="0"/>
        <v>0.15648354002744883</v>
      </c>
    </row>
    <row r="37" spans="1:5" ht="14.25" outlineLevel="1">
      <c r="A37" s="13" t="s">
        <v>60</v>
      </c>
      <c r="B37" s="14" t="s">
        <v>61</v>
      </c>
      <c r="C37" s="15">
        <v>23132410</v>
      </c>
      <c r="D37" s="15">
        <v>6651310</v>
      </c>
      <c r="E37" s="16">
        <f t="shared" si="0"/>
        <v>0.28753208161190297</v>
      </c>
    </row>
    <row r="38" spans="1:5" ht="15">
      <c r="A38" s="6" t="s">
        <v>62</v>
      </c>
      <c r="B38" s="10" t="s">
        <v>63</v>
      </c>
      <c r="C38" s="9">
        <f>SUM(C39:C41)</f>
        <v>12284420</v>
      </c>
      <c r="D38" s="9">
        <f>SUM(D39:D41)</f>
        <v>6460391.1100000003</v>
      </c>
      <c r="E38" s="12">
        <f t="shared" si="0"/>
        <v>0.52590119110222544</v>
      </c>
    </row>
    <row r="39" spans="1:5" ht="14.25" outlineLevel="1">
      <c r="A39" s="13" t="s">
        <v>64</v>
      </c>
      <c r="B39" s="14" t="s">
        <v>65</v>
      </c>
      <c r="C39" s="15">
        <v>7909140</v>
      </c>
      <c r="D39" s="15">
        <v>3912629.25</v>
      </c>
      <c r="E39" s="16">
        <f t="shared" si="0"/>
        <v>0.49469717946578262</v>
      </c>
    </row>
    <row r="40" spans="1:5" ht="14.25" outlineLevel="1">
      <c r="A40" s="13" t="s">
        <v>66</v>
      </c>
      <c r="B40" s="14" t="s">
        <v>67</v>
      </c>
      <c r="C40" s="15">
        <v>1386000</v>
      </c>
      <c r="D40" s="15">
        <v>1306365.6100000001</v>
      </c>
      <c r="E40" s="16">
        <f t="shared" si="0"/>
        <v>0.94254373015873028</v>
      </c>
    </row>
    <row r="41" spans="1:5" ht="28.5" outlineLevel="1">
      <c r="A41" s="13" t="s">
        <v>68</v>
      </c>
      <c r="B41" s="14" t="s">
        <v>69</v>
      </c>
      <c r="C41" s="15">
        <v>2989280</v>
      </c>
      <c r="D41" s="15">
        <v>1241396.25</v>
      </c>
      <c r="E41" s="16">
        <f t="shared" si="0"/>
        <v>0.41528269349140928</v>
      </c>
    </row>
    <row r="42" spans="1:5" ht="30">
      <c r="A42" s="6" t="s">
        <v>70</v>
      </c>
      <c r="B42" s="10" t="s">
        <v>71</v>
      </c>
      <c r="C42" s="11">
        <f>SUM(C43)</f>
        <v>5200</v>
      </c>
      <c r="D42" s="11">
        <f>SUM(D43)</f>
        <v>0</v>
      </c>
      <c r="E42" s="12">
        <f t="shared" si="0"/>
        <v>0</v>
      </c>
    </row>
    <row r="43" spans="1:5" ht="28.5" outlineLevel="1">
      <c r="A43" s="13" t="s">
        <v>72</v>
      </c>
      <c r="B43" s="14" t="s">
        <v>73</v>
      </c>
      <c r="C43" s="17">
        <v>5200</v>
      </c>
      <c r="D43" s="17">
        <v>0</v>
      </c>
      <c r="E43" s="16">
        <f t="shared" si="0"/>
        <v>0</v>
      </c>
    </row>
    <row r="44" spans="1:5" ht="60">
      <c r="A44" s="6" t="s">
        <v>74</v>
      </c>
      <c r="B44" s="10" t="s">
        <v>75</v>
      </c>
      <c r="C44" s="9">
        <f>SUM(C45:C46)</f>
        <v>50730100</v>
      </c>
      <c r="D44" s="9">
        <f>SUM(D45:D46)</f>
        <v>25925322</v>
      </c>
      <c r="E44" s="12">
        <f t="shared" si="0"/>
        <v>0.51104417298605753</v>
      </c>
    </row>
    <row r="45" spans="1:5" ht="42.75" outlineLevel="1">
      <c r="A45" s="13" t="s">
        <v>76</v>
      </c>
      <c r="B45" s="14" t="s">
        <v>77</v>
      </c>
      <c r="C45" s="15">
        <v>42321100</v>
      </c>
      <c r="D45" s="15">
        <v>21420342</v>
      </c>
      <c r="E45" s="16">
        <f t="shared" si="0"/>
        <v>0.50613859280595264</v>
      </c>
    </row>
    <row r="46" spans="1:5" ht="28.5" outlineLevel="1">
      <c r="A46" s="13" t="s">
        <v>83</v>
      </c>
      <c r="B46" s="14" t="s">
        <v>84</v>
      </c>
      <c r="C46" s="15">
        <v>8409000</v>
      </c>
      <c r="D46" s="15">
        <v>4504980</v>
      </c>
      <c r="E46" s="16">
        <f t="shared" si="0"/>
        <v>0.53573314306100606</v>
      </c>
    </row>
    <row r="47" spans="1:5" ht="15">
      <c r="A47" s="18" t="s">
        <v>78</v>
      </c>
      <c r="B47" s="19"/>
      <c r="C47" s="20">
        <f>C44+C42+C38+C34+C31+C25+C20+C15+C12+C5</f>
        <v>1574202219.9000001</v>
      </c>
      <c r="D47" s="20">
        <f>D44+D42+D38+D34+D31+D25+D20+D15+D12+D5</f>
        <v>734723132.77999985</v>
      </c>
      <c r="E47" s="12">
        <f t="shared" si="0"/>
        <v>0.4667272879507644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rep:2.47.0.207</dc:description>
  <cp:lastModifiedBy>Natalya</cp:lastModifiedBy>
  <dcterms:created xsi:type="dcterms:W3CDTF">2019-07-02T11:06:33Z</dcterms:created>
  <dcterms:modified xsi:type="dcterms:W3CDTF">2021-07-22T11:55:51Z</dcterms:modified>
</cp:coreProperties>
</file>