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180" windowWidth="14940" windowHeight="12225"/>
  </bookViews>
  <sheets>
    <sheet name="Бюджет" sheetId="1" r:id="rId1"/>
  </sheets>
  <definedNames>
    <definedName name="APPT" localSheetId="0">Бюджет!$A$11</definedName>
    <definedName name="FIO" localSheetId="0">Бюджет!$F$11</definedName>
    <definedName name="LAST_CELL" localSheetId="0">Бюджет!$J$47</definedName>
    <definedName name="SIGN" localSheetId="0">Бюджет!$A$11:$H$11</definedName>
  </definedNames>
  <calcPr calcId="124519"/>
</workbook>
</file>

<file path=xl/calcChain.xml><?xml version="1.0" encoding="utf-8"?>
<calcChain xmlns="http://schemas.openxmlformats.org/spreadsheetml/2006/main">
  <c r="D12" i="1"/>
  <c r="C12"/>
  <c r="D15"/>
  <c r="C15"/>
  <c r="E26" l="1"/>
  <c r="E27"/>
  <c r="E28"/>
  <c r="E29"/>
  <c r="E30"/>
  <c r="E32"/>
  <c r="E33"/>
  <c r="E35"/>
  <c r="E36"/>
  <c r="E37"/>
  <c r="E39"/>
  <c r="E40"/>
  <c r="E41"/>
  <c r="E22"/>
  <c r="E23"/>
  <c r="E24"/>
  <c r="E21"/>
  <c r="E18"/>
  <c r="E19"/>
  <c r="E17"/>
  <c r="E13"/>
  <c r="E7"/>
  <c r="E8"/>
  <c r="E9"/>
  <c r="E10"/>
  <c r="E11"/>
  <c r="E6"/>
  <c r="D38"/>
  <c r="D34"/>
  <c r="D31"/>
  <c r="D25"/>
  <c r="D20"/>
  <c r="D5"/>
  <c r="C38"/>
  <c r="E38" l="1"/>
  <c r="D42"/>
  <c r="E12"/>
  <c r="C34"/>
  <c r="E34" s="1"/>
  <c r="C31"/>
  <c r="E31" s="1"/>
  <c r="C25"/>
  <c r="E25" s="1"/>
  <c r="C20"/>
  <c r="E20" s="1"/>
  <c r="E15"/>
  <c r="C5"/>
  <c r="E5" l="1"/>
  <c r="C42"/>
  <c r="E42"/>
</calcChain>
</file>

<file path=xl/sharedStrings.xml><?xml version="1.0" encoding="utf-8"?>
<sst xmlns="http://schemas.openxmlformats.org/spreadsheetml/2006/main" count="82" uniqueCount="82">
  <si>
    <t>руб.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</si>
  <si>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</si>
  <si>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</si>
  <si>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</si>
  <si>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</si>
  <si>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</si>
  <si>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</si>
  <si>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</si>
  <si>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</si>
  <si>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01 13</t>
  </si>
  <si>
    <t>Другие общегосударственные вопросы</t>
  </si>
  <si>
    <t>03 00</t>
  </si>
  <si>
    <t>НАЦИОНАЛЬНАЯ БЕЗОПАСНОСТЬ И ПРАВООХРАНИТЕЛЬНАЯ ДЕЯТЕЛЬНОСТЬ</t>
  </si>
  <si>
    <t>03 09</t>
  </si>
  <si>
    <t>04 00</t>
  </si>
  <si>
    <t>НАЦИОНАЛЬНАЯ ЭКОНОМИКА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</si>
  <si>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</si>
  <si>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</si>
  <si>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</si>
  <si>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</si>
  <si>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</si>
  <si>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</si>
  <si>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</si>
  <si>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</si>
  <si>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</si>
  <si>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</si>
  <si>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</si>
  <si>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</si>
  <si>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</si>
  <si>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</si>
  <si>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</si>
  <si>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</si>
  <si>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</si>
  <si>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</si>
  <si>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</si>
  <si>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</si>
  <si>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</si>
  <si>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</si>
  <si>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</si>
  <si>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</si>
  <si>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</si>
  <si>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</si>
  <si>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</si>
  <si>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</si>
  <si>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</si>
  <si>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</si>
  <si>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</si>
  <si>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</si>
  <si>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</si>
  <si>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</si>
  <si>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</si>
  <si>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</si>
  <si>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</si>
  <si>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</si>
  <si>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</si>
  <si>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</si>
  <si>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</si>
  <si>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</si>
  <si>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</si>
  <si>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</si>
  <si>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</si>
  <si>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</si>
  <si>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</si>
  <si>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</si>
  <si>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</si>
  <si>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</si>
  <si>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Итого</t>
  </si>
  <si>
    <t>Раздел, подраздел</t>
  </si>
  <si>
    <t>Наименование</t>
  </si>
  <si>
    <t>01 07</t>
  </si>
  <si>
    <t>Обеспечение проведения выборов и референдумов</t>
  </si>
  <si>
    <t>01 02</t>
  </si>
  <si>
    <t>Функционирование высшего должностного лица субъекта Российской Федерации и муниципального образования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</si>
  <si>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</si>
  <si>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</si>
  <si>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03 10</t>
  </si>
  <si>
    <t>04 05</t>
  </si>
  <si>
    <t>Сельское хозяйство и рыболовство</t>
  </si>
  <si>
    <t>Исполнено на 01.10.2020 года</t>
  </si>
  <si>
    <t>Исполнено на 01.10.2021 года</t>
  </si>
  <si>
    <t>факт на 01.10.2021 к факту 01.10.2020, %</t>
  </si>
  <si>
    <t>Аналитические данные о расходах консолидированного бюджета МО МР "Ижемский" на 01.10.2021 года по разделам и подразделам классификации расходов в сравнении с соответствующим периодом 2020 года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</si>
</sst>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3">
    <xf numFmtId="0" fontId="0" fillId="0" borderId="0"/>
    <xf numFmtId="4" fontId="4" fillId="0" borderId="2">
      <alignment horizontal="right" vertical="top" shrinkToFit="1"/>
    </xf>
    <xf numFmtId="0" fontId="4" fillId="0" borderId="2">
      <alignment horizontal="left" vertical="top" wrapText="1"/>
    </xf>
  </cellStyleXfs>
  <cellXfs count="25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164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wrapText="1"/>
    </xf>
    <xf numFmtId="4" fontId="0" fillId="0" borderId="0" xfId="0" applyNumberFormat="1"/>
    <xf numFmtId="4" fontId="5" fillId="0" borderId="1" xfId="1" applyNumberFormat="1" applyFont="1" applyBorder="1" applyProtection="1">
      <alignment horizontal="right" vertical="top" shrinkToFit="1"/>
    </xf>
    <xf numFmtId="0" fontId="0" fillId="0" borderId="0" xfId="0" applyBorder="1"/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2" quotePrefix="1" applyNumberFormat="1" applyFont="1" applyBorder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</cellXfs>
  <cellStyles count="3">
    <cellStyle name="ex65" xfId="2"/>
    <cellStyle name="ex68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3"/>
  <sheetViews>
    <sheetView showGridLines="0" tabSelected="1" workbookViewId="0">
      <selection activeCell="G38" sqref="G38"/>
    </sheetView>
  </sheetViews>
  <sheetFormatPr defaultRowHeight="12.75" customHeight="1" outlineLevelRow="1"/>
  <cols>
    <col min="1" max="1" width="12.28515625" customWidth="1"/>
    <col min="2" max="2" width="49.85546875" customWidth="1"/>
    <col min="3" max="3" width="20.140625" customWidth="1"/>
    <col min="4" max="4" width="19.28515625" customWidth="1"/>
    <col min="5" max="5" width="19.85546875" customWidth="1"/>
    <col min="6" max="6" width="9.140625" customWidth="1"/>
    <col min="7" max="7" width="13.140625" customWidth="1"/>
    <col min="8" max="10" width="9.140625" customWidth="1"/>
  </cols>
  <sheetData>
    <row r="1" spans="1:10" ht="40.5" customHeight="1">
      <c r="A1" s="24" t="s">
        <v>81</v>
      </c>
      <c r="B1" s="24"/>
      <c r="C1" s="24"/>
      <c r="D1" s="24"/>
      <c r="E1" s="24"/>
      <c r="F1" s="3"/>
      <c r="G1" s="3"/>
    </row>
    <row r="2" spans="1:10">
      <c r="A2" s="22"/>
      <c r="B2" s="23"/>
      <c r="C2" s="23"/>
      <c r="D2" s="23"/>
      <c r="E2" s="23"/>
      <c r="F2" s="23"/>
      <c r="G2" s="23"/>
    </row>
    <row r="3" spans="1:10">
      <c r="B3" s="2"/>
      <c r="C3" s="2"/>
      <c r="D3" s="2"/>
      <c r="E3" s="15" t="s">
        <v>0</v>
      </c>
      <c r="F3" s="2"/>
      <c r="G3" s="2"/>
      <c r="H3" s="2"/>
      <c r="I3" s="1"/>
      <c r="J3" s="1"/>
    </row>
    <row r="4" spans="1:10" ht="60">
      <c r="A4" s="4" t="s">
        <v>67</v>
      </c>
      <c r="B4" s="4" t="s">
        <v>68</v>
      </c>
      <c r="C4" s="4" t="s">
        <v>78</v>
      </c>
      <c r="D4" s="4" t="s">
        <v>79</v>
      </c>
      <c r="E4" s="4" t="s">
        <v>80</v>
      </c>
    </row>
    <row r="5" spans="1:10" ht="15">
      <c r="A5" s="4" t="s">
        <v>1</v>
      </c>
      <c r="B5" s="5" t="s">
        <v>2</v>
      </c>
      <c r="C5" s="6">
        <f>SUM(C6:C11)</f>
        <v>88637732.530000016</v>
      </c>
      <c r="D5" s="6">
        <f>SUM(D6:D11)</f>
        <v>93420043.360000014</v>
      </c>
      <c r="E5" s="14">
        <f>D5/C5</f>
        <v>1.0539534427776724</v>
      </c>
    </row>
    <row r="6" spans="1:10" ht="45" customHeight="1">
      <c r="A6" s="7" t="s">
        <v>71</v>
      </c>
      <c r="B6" s="8" t="s">
        <v>72</v>
      </c>
      <c r="C6" s="9">
        <v>6396351.1799999997</v>
      </c>
      <c r="D6" s="19">
        <v>9305456.2599999998</v>
      </c>
      <c r="E6" s="13">
        <f>D6/C6</f>
        <v>1.4548069669933288</v>
      </c>
    </row>
    <row r="7" spans="1:10" ht="57" customHeight="1" outlineLevel="1">
      <c r="A7" s="7" t="s">
        <v>3</v>
      </c>
      <c r="B7" s="8" t="s">
        <v>4</v>
      </c>
      <c r="C7" s="9">
        <v>108610.95</v>
      </c>
      <c r="D7" s="19">
        <v>162178.15</v>
      </c>
      <c r="E7" s="13">
        <f t="shared" ref="E7:E11" si="0">D7/C7</f>
        <v>1.4932025730370648</v>
      </c>
    </row>
    <row r="8" spans="1:10" ht="62.25" customHeight="1" outlineLevel="1">
      <c r="A8" s="7" t="s">
        <v>5</v>
      </c>
      <c r="B8" s="8" t="s">
        <v>6</v>
      </c>
      <c r="C8" s="9">
        <v>60347541.270000003</v>
      </c>
      <c r="D8" s="19">
        <v>63376817.649999999</v>
      </c>
      <c r="E8" s="13">
        <f t="shared" si="0"/>
        <v>1.0501971798063281</v>
      </c>
    </row>
    <row r="9" spans="1:10" ht="48.75" customHeight="1" outlineLevel="1">
      <c r="A9" s="7" t="s">
        <v>7</v>
      </c>
      <c r="B9" s="8" t="s">
        <v>8</v>
      </c>
      <c r="C9" s="9">
        <v>12808348.73</v>
      </c>
      <c r="D9" s="19">
        <v>13147314.23</v>
      </c>
      <c r="E9" s="13">
        <f t="shared" si="0"/>
        <v>1.026464418415316</v>
      </c>
    </row>
    <row r="10" spans="1:10" ht="31.5" customHeight="1" outlineLevel="1">
      <c r="A10" s="7" t="s">
        <v>69</v>
      </c>
      <c r="B10" s="8" t="s">
        <v>70</v>
      </c>
      <c r="C10" s="9">
        <v>600284.92000000004</v>
      </c>
      <c r="D10" s="19">
        <v>1830870.5</v>
      </c>
      <c r="E10" s="13">
        <f t="shared" si="0"/>
        <v>3.050002488818143</v>
      </c>
    </row>
    <row r="11" spans="1:10" ht="15.75" customHeight="1" outlineLevel="1">
      <c r="A11" s="7" t="s">
        <v>9</v>
      </c>
      <c r="B11" s="8" t="s">
        <v>10</v>
      </c>
      <c r="C11" s="9">
        <v>8376595.4800000004</v>
      </c>
      <c r="D11" s="19">
        <v>5597406.5700000003</v>
      </c>
      <c r="E11" s="13">
        <f t="shared" si="0"/>
        <v>0.66821975388024824</v>
      </c>
    </row>
    <row r="12" spans="1:10" ht="34.5" customHeight="1">
      <c r="A12" s="4" t="s">
        <v>11</v>
      </c>
      <c r="B12" s="5" t="s">
        <v>12</v>
      </c>
      <c r="C12" s="6">
        <f>SUM(C13:C14)</f>
        <v>738235.25</v>
      </c>
      <c r="D12" s="6">
        <f>SUM(D13:D14)</f>
        <v>584810.94999999995</v>
      </c>
      <c r="E12" s="14">
        <f>D12/C12</f>
        <v>0.79217424256021363</v>
      </c>
    </row>
    <row r="13" spans="1:10" ht="23.25" customHeight="1" outlineLevel="1">
      <c r="A13" s="7" t="s">
        <v>13</v>
      </c>
      <c r="B13" s="20" t="s">
        <v>73</v>
      </c>
      <c r="C13" s="9">
        <v>738235.25</v>
      </c>
      <c r="D13" s="19">
        <v>0</v>
      </c>
      <c r="E13" s="13">
        <f>D13/C13</f>
        <v>0</v>
      </c>
    </row>
    <row r="14" spans="1:10" ht="44.25" customHeight="1" outlineLevel="1">
      <c r="A14" s="7" t="s">
        <v>75</v>
      </c>
      <c r="B14" s="8" t="s">
        <v>74</v>
      </c>
      <c r="C14" s="9">
        <v>0</v>
      </c>
      <c r="D14" s="19">
        <v>584810.94999999995</v>
      </c>
      <c r="E14" s="13"/>
    </row>
    <row r="15" spans="1:10" ht="15">
      <c r="A15" s="4" t="s">
        <v>14</v>
      </c>
      <c r="B15" s="5" t="s">
        <v>15</v>
      </c>
      <c r="C15" s="6">
        <f>SUM(C16:C19)</f>
        <v>24838636.849999998</v>
      </c>
      <c r="D15" s="6">
        <f>SUM(D16:D19)</f>
        <v>23138267</v>
      </c>
      <c r="E15" s="14">
        <f>D15/C15</f>
        <v>0.93154335077772199</v>
      </c>
    </row>
    <row r="16" spans="1:10" ht="14.25">
      <c r="A16" s="7" t="s">
        <v>76</v>
      </c>
      <c r="B16" s="21" t="s">
        <v>77</v>
      </c>
      <c r="C16" s="9">
        <v>916000</v>
      </c>
      <c r="D16" s="9">
        <v>914400</v>
      </c>
      <c r="E16" s="13"/>
    </row>
    <row r="17" spans="1:5" ht="15" customHeight="1" outlineLevel="1">
      <c r="A17" s="7" t="s">
        <v>16</v>
      </c>
      <c r="B17" s="8" t="s">
        <v>17</v>
      </c>
      <c r="C17" s="9">
        <v>6904002.1299999999</v>
      </c>
      <c r="D17" s="19">
        <v>7833962.0300000003</v>
      </c>
      <c r="E17" s="13">
        <f>D17/C17</f>
        <v>1.1346986693354337</v>
      </c>
    </row>
    <row r="18" spans="1:5" ht="19.5" customHeight="1" outlineLevel="1">
      <c r="A18" s="7" t="s">
        <v>18</v>
      </c>
      <c r="B18" s="8" t="s">
        <v>19</v>
      </c>
      <c r="C18" s="9">
        <v>16834769.719999999</v>
      </c>
      <c r="D18" s="19">
        <v>13003236.550000001</v>
      </c>
      <c r="E18" s="13">
        <f t="shared" ref="E18:E19" si="1">D18/C18</f>
        <v>0.77240358889803706</v>
      </c>
    </row>
    <row r="19" spans="1:5" ht="30.75" customHeight="1" outlineLevel="1">
      <c r="A19" s="7" t="s">
        <v>20</v>
      </c>
      <c r="B19" s="8" t="s">
        <v>21</v>
      </c>
      <c r="C19" s="9">
        <v>183865</v>
      </c>
      <c r="D19" s="19">
        <v>1386668.42</v>
      </c>
      <c r="E19" s="13">
        <f t="shared" si="1"/>
        <v>7.541774780409539</v>
      </c>
    </row>
    <row r="20" spans="1:5" ht="19.5" customHeight="1">
      <c r="A20" s="4" t="s">
        <v>22</v>
      </c>
      <c r="B20" s="5" t="s">
        <v>23</v>
      </c>
      <c r="C20" s="6">
        <f>SUM(C21:C24)</f>
        <v>52085553.960000001</v>
      </c>
      <c r="D20" s="6">
        <f>SUM(D21:D24)</f>
        <v>52779944.75</v>
      </c>
      <c r="E20" s="14">
        <f>D20/C20</f>
        <v>1.0133317347557302</v>
      </c>
    </row>
    <row r="21" spans="1:5" ht="14.25" outlineLevel="1">
      <c r="A21" s="7" t="s">
        <v>24</v>
      </c>
      <c r="B21" s="8" t="s">
        <v>25</v>
      </c>
      <c r="C21" s="9">
        <v>545381.64</v>
      </c>
      <c r="D21" s="19">
        <v>2383137.98</v>
      </c>
      <c r="E21" s="13">
        <f>D21/C21</f>
        <v>4.3696703468052203</v>
      </c>
    </row>
    <row r="22" spans="1:5" ht="21" customHeight="1" outlineLevel="1">
      <c r="A22" s="7" t="s">
        <v>26</v>
      </c>
      <c r="B22" s="8" t="s">
        <v>27</v>
      </c>
      <c r="C22" s="17">
        <v>334379.7</v>
      </c>
      <c r="D22" s="19">
        <v>1197984.6599999999</v>
      </c>
      <c r="E22" s="13">
        <f t="shared" ref="E22:E41" si="2">D22/C22</f>
        <v>3.582707502877716</v>
      </c>
    </row>
    <row r="23" spans="1:5" ht="15" customHeight="1" outlineLevel="1">
      <c r="A23" s="7" t="s">
        <v>28</v>
      </c>
      <c r="B23" s="8" t="s">
        <v>29</v>
      </c>
      <c r="C23" s="17">
        <v>46598905.329999998</v>
      </c>
      <c r="D23" s="19">
        <v>44215071.149999999</v>
      </c>
      <c r="E23" s="13">
        <f t="shared" si="2"/>
        <v>0.94884355838150325</v>
      </c>
    </row>
    <row r="24" spans="1:5" ht="33" customHeight="1" outlineLevel="1">
      <c r="A24" s="7" t="s">
        <v>30</v>
      </c>
      <c r="B24" s="8" t="s">
        <v>31</v>
      </c>
      <c r="C24" s="17">
        <v>4606887.29</v>
      </c>
      <c r="D24" s="19">
        <v>4983750.96</v>
      </c>
      <c r="E24" s="13">
        <f t="shared" si="2"/>
        <v>1.081804404205426</v>
      </c>
    </row>
    <row r="25" spans="1:5" ht="15">
      <c r="A25" s="4" t="s">
        <v>32</v>
      </c>
      <c r="B25" s="5" t="s">
        <v>33</v>
      </c>
      <c r="C25" s="6">
        <f>SUM(C26:C30)</f>
        <v>687401508.56999993</v>
      </c>
      <c r="D25" s="6">
        <f>SUM(D26:D30)</f>
        <v>770390469.57999992</v>
      </c>
      <c r="E25" s="14">
        <f t="shared" si="2"/>
        <v>1.1207285116127279</v>
      </c>
    </row>
    <row r="26" spans="1:5" ht="14.25" outlineLevel="1">
      <c r="A26" s="7" t="s">
        <v>34</v>
      </c>
      <c r="B26" s="8" t="s">
        <v>35</v>
      </c>
      <c r="C26" s="17">
        <v>135663296.06999999</v>
      </c>
      <c r="D26" s="19">
        <v>152055997.78</v>
      </c>
      <c r="E26" s="13">
        <f t="shared" si="2"/>
        <v>1.1208337272119766</v>
      </c>
    </row>
    <row r="27" spans="1:5" ht="14.25" outlineLevel="1">
      <c r="A27" s="7" t="s">
        <v>36</v>
      </c>
      <c r="B27" s="8" t="s">
        <v>37</v>
      </c>
      <c r="C27" s="17">
        <v>480667899.31999999</v>
      </c>
      <c r="D27" s="19">
        <v>542354071.27999997</v>
      </c>
      <c r="E27" s="13">
        <f t="shared" si="2"/>
        <v>1.1283342866192381</v>
      </c>
    </row>
    <row r="28" spans="1:5" ht="15" customHeight="1" outlineLevel="1">
      <c r="A28" s="7" t="s">
        <v>38</v>
      </c>
      <c r="B28" s="8" t="s">
        <v>39</v>
      </c>
      <c r="C28" s="17">
        <v>44018878.439999998</v>
      </c>
      <c r="D28" s="19">
        <v>46410593.009999998</v>
      </c>
      <c r="E28" s="13">
        <f t="shared" si="2"/>
        <v>1.0543338370890123</v>
      </c>
    </row>
    <row r="29" spans="1:5" ht="14.25" outlineLevel="1">
      <c r="A29" s="7" t="s">
        <v>40</v>
      </c>
      <c r="B29" s="8" t="s">
        <v>41</v>
      </c>
      <c r="C29" s="17">
        <v>1185875.6000000001</v>
      </c>
      <c r="D29" s="19">
        <v>1743486.53</v>
      </c>
      <c r="E29" s="13">
        <f t="shared" si="2"/>
        <v>1.4702103070507564</v>
      </c>
    </row>
    <row r="30" spans="1:5" ht="17.25" customHeight="1" outlineLevel="1">
      <c r="A30" s="7" t="s">
        <v>42</v>
      </c>
      <c r="B30" s="8" t="s">
        <v>43</v>
      </c>
      <c r="C30" s="17">
        <v>25865559.140000001</v>
      </c>
      <c r="D30" s="19">
        <v>27826320.98</v>
      </c>
      <c r="E30" s="13">
        <f t="shared" si="2"/>
        <v>1.0758058942158248</v>
      </c>
    </row>
    <row r="31" spans="1:5" ht="16.5" customHeight="1">
      <c r="A31" s="4" t="s">
        <v>44</v>
      </c>
      <c r="B31" s="5" t="s">
        <v>45</v>
      </c>
      <c r="C31" s="6">
        <f>SUM(C32:C33)</f>
        <v>103206138.27</v>
      </c>
      <c r="D31" s="6">
        <f>SUM(D32:D33)</f>
        <v>107585466.52000001</v>
      </c>
      <c r="E31" s="14">
        <f t="shared" si="2"/>
        <v>1.0424328273822547</v>
      </c>
    </row>
    <row r="32" spans="1:5" ht="14.25" outlineLevel="1">
      <c r="A32" s="7" t="s">
        <v>46</v>
      </c>
      <c r="B32" s="8" t="s">
        <v>47</v>
      </c>
      <c r="C32" s="17">
        <v>73851204.079999998</v>
      </c>
      <c r="D32" s="19">
        <v>77417417.200000003</v>
      </c>
      <c r="E32" s="13">
        <f t="shared" si="2"/>
        <v>1.0482891669056185</v>
      </c>
    </row>
    <row r="33" spans="1:5" ht="28.5" outlineLevel="1">
      <c r="A33" s="7" t="s">
        <v>48</v>
      </c>
      <c r="B33" s="8" t="s">
        <v>49</v>
      </c>
      <c r="C33" s="17">
        <v>29354934.190000001</v>
      </c>
      <c r="D33" s="19">
        <v>30168049.32</v>
      </c>
      <c r="E33" s="13">
        <f t="shared" si="2"/>
        <v>1.0276994363106764</v>
      </c>
    </row>
    <row r="34" spans="1:5" ht="15">
      <c r="A34" s="4" t="s">
        <v>50</v>
      </c>
      <c r="B34" s="5" t="s">
        <v>51</v>
      </c>
      <c r="C34" s="6">
        <f>SUM(C35:C37)</f>
        <v>17034169.52</v>
      </c>
      <c r="D34" s="6">
        <f>SUM(D35:D37)</f>
        <v>17398445.350000001</v>
      </c>
      <c r="E34" s="14">
        <f t="shared" si="2"/>
        <v>1.0213850067402641</v>
      </c>
    </row>
    <row r="35" spans="1:5" ht="14.25" outlineLevel="1">
      <c r="A35" s="7" t="s">
        <v>52</v>
      </c>
      <c r="B35" s="8" t="s">
        <v>53</v>
      </c>
      <c r="C35" s="17">
        <v>6893651.8399999999</v>
      </c>
      <c r="D35" s="19">
        <v>7871435.5099999998</v>
      </c>
      <c r="E35" s="13">
        <f t="shared" si="2"/>
        <v>1.141838272760813</v>
      </c>
    </row>
    <row r="36" spans="1:5" ht="17.25" customHeight="1" outlineLevel="1">
      <c r="A36" s="7" t="s">
        <v>54</v>
      </c>
      <c r="B36" s="8" t="s">
        <v>55</v>
      </c>
      <c r="C36" s="17">
        <v>978033.69</v>
      </c>
      <c r="D36" s="19">
        <v>325699.84000000003</v>
      </c>
      <c r="E36" s="13">
        <f t="shared" si="2"/>
        <v>0.33301494961794215</v>
      </c>
    </row>
    <row r="37" spans="1:5" ht="14.25" outlineLevel="1">
      <c r="A37" s="7" t="s">
        <v>56</v>
      </c>
      <c r="B37" s="8" t="s">
        <v>57</v>
      </c>
      <c r="C37" s="17">
        <v>9162483.9900000002</v>
      </c>
      <c r="D37" s="19">
        <v>9201310</v>
      </c>
      <c r="E37" s="13">
        <f t="shared" si="2"/>
        <v>1.0042374982638305</v>
      </c>
    </row>
    <row r="38" spans="1:5" ht="18" customHeight="1">
      <c r="A38" s="4" t="s">
        <v>58</v>
      </c>
      <c r="B38" s="5" t="s">
        <v>59</v>
      </c>
      <c r="C38" s="6">
        <f>SUM(C39:C41)</f>
        <v>7146931.2599999998</v>
      </c>
      <c r="D38" s="6">
        <f>SUM(D39:D41)</f>
        <v>8684189.540000001</v>
      </c>
      <c r="E38" s="14">
        <f t="shared" si="2"/>
        <v>1.2150934749580902</v>
      </c>
    </row>
    <row r="39" spans="1:5" ht="14.25" outlineLevel="1">
      <c r="A39" s="7" t="s">
        <v>60</v>
      </c>
      <c r="B39" s="8" t="s">
        <v>61</v>
      </c>
      <c r="C39" s="17">
        <v>4417319.63</v>
      </c>
      <c r="D39" s="19">
        <v>5254979.75</v>
      </c>
      <c r="E39" s="13">
        <f t="shared" si="2"/>
        <v>1.1896308599248908</v>
      </c>
    </row>
    <row r="40" spans="1:5" ht="14.25" outlineLevel="1">
      <c r="A40" s="7" t="s">
        <v>62</v>
      </c>
      <c r="B40" s="8" t="s">
        <v>63</v>
      </c>
      <c r="C40" s="17">
        <v>682900</v>
      </c>
      <c r="D40" s="19">
        <v>1371329.61</v>
      </c>
      <c r="E40" s="13">
        <f t="shared" si="2"/>
        <v>2.0080972470347049</v>
      </c>
    </row>
    <row r="41" spans="1:5" ht="28.5" outlineLevel="1">
      <c r="A41" s="7" t="s">
        <v>64</v>
      </c>
      <c r="B41" s="8" t="s">
        <v>65</v>
      </c>
      <c r="C41" s="17">
        <v>2046711.63</v>
      </c>
      <c r="D41" s="19">
        <v>2057880.18</v>
      </c>
      <c r="E41" s="13">
        <f t="shared" si="2"/>
        <v>1.005456826372751</v>
      </c>
    </row>
    <row r="42" spans="1:5" ht="15">
      <c r="A42" s="10" t="s">
        <v>66</v>
      </c>
      <c r="B42" s="11"/>
      <c r="C42" s="12">
        <f>C38+C34+C31+C25+C20+C12+C5+C15</f>
        <v>981088906.20999992</v>
      </c>
      <c r="D42" s="12">
        <f t="shared" ref="D42:E42" si="3">D38+D34+D31+D25+D20+D12+D5+D15</f>
        <v>1073981637.05</v>
      </c>
      <c r="E42" s="12">
        <f t="shared" si="3"/>
        <v>8.190642591564675</v>
      </c>
    </row>
    <row r="43" spans="1:5" ht="12.75" customHeight="1">
      <c r="C43" s="16"/>
      <c r="E43" s="18"/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rep:2.45.0.186</dc:description>
  <cp:lastModifiedBy>Natalya</cp:lastModifiedBy>
  <cp:lastPrinted>2020-09-08T11:40:47Z</cp:lastPrinted>
  <dcterms:created xsi:type="dcterms:W3CDTF">2018-07-30T12:16:30Z</dcterms:created>
  <dcterms:modified xsi:type="dcterms:W3CDTF">2021-10-11T13:18:53Z</dcterms:modified>
</cp:coreProperties>
</file>