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12315"/>
  </bookViews>
  <sheets>
    <sheet name="Бюджет" sheetId="1" r:id="rId1"/>
  </sheets>
  <definedNames>
    <definedName name="APPT" localSheetId="0">Бюджет!#REF!</definedName>
    <definedName name="FIO" localSheetId="0">Бюджет!$C$11</definedName>
    <definedName name="LAST_CELL" localSheetId="0">Бюджет!#REF!</definedName>
    <definedName name="SIGN" localSheetId="0">Бюджет!$A$11:$E$12</definedName>
  </definedNames>
  <calcPr calcId="124519"/>
</workbook>
</file>

<file path=xl/calcChain.xml><?xml version="1.0" encoding="utf-8"?>
<calcChain xmlns="http://schemas.openxmlformats.org/spreadsheetml/2006/main">
  <c r="E33" i="1"/>
  <c r="E52"/>
  <c r="E53"/>
  <c r="E54"/>
  <c r="D51"/>
  <c r="E51" s="1"/>
  <c r="C51"/>
  <c r="B51"/>
  <c r="E57"/>
  <c r="E58"/>
  <c r="E59"/>
  <c r="E60"/>
  <c r="E61"/>
  <c r="E62"/>
  <c r="E63"/>
  <c r="E64"/>
  <c r="E65"/>
  <c r="E56"/>
  <c r="E42"/>
  <c r="E43"/>
  <c r="E44"/>
  <c r="E45"/>
  <c r="E46"/>
  <c r="E47"/>
  <c r="E48"/>
  <c r="E49"/>
  <c r="E50"/>
  <c r="E41"/>
  <c r="E30"/>
  <c r="E31"/>
  <c r="E32"/>
  <c r="E34"/>
  <c r="E35"/>
  <c r="E36"/>
  <c r="E37"/>
  <c r="E38"/>
  <c r="E39"/>
  <c r="E29"/>
  <c r="E19"/>
  <c r="E20"/>
  <c r="E21"/>
  <c r="E22"/>
  <c r="E23"/>
  <c r="E24"/>
  <c r="E25"/>
  <c r="E26"/>
  <c r="E27"/>
  <c r="E18"/>
  <c r="E8"/>
  <c r="E9"/>
  <c r="E10"/>
  <c r="E11"/>
  <c r="E12"/>
  <c r="E13"/>
  <c r="E14"/>
  <c r="E15"/>
  <c r="E16"/>
  <c r="E7"/>
  <c r="C55"/>
  <c r="D55"/>
  <c r="B55"/>
  <c r="C40"/>
  <c r="D40"/>
  <c r="E40" s="1"/>
  <c r="B40"/>
  <c r="C28"/>
  <c r="C66" s="1"/>
  <c r="D28"/>
  <c r="B28"/>
  <c r="C17"/>
  <c r="D17"/>
  <c r="B17"/>
  <c r="C6"/>
  <c r="D6"/>
  <c r="B6"/>
  <c r="B66" l="1"/>
  <c r="D66"/>
  <c r="E55"/>
  <c r="E28"/>
  <c r="E17"/>
  <c r="E6"/>
  <c r="E66" l="1"/>
</calcChain>
</file>

<file path=xl/sharedStrings.xml><?xml version="1.0" encoding="utf-8"?>
<sst xmlns="http://schemas.openxmlformats.org/spreadsheetml/2006/main" count="68" uniqueCount="25">
  <si>
    <t>Дотации на выравнивание бюджетной обеспеченности сельских поселений</t>
  </si>
  <si>
    <t>Бюджет сельского поселения "Брыкаланск"</t>
  </si>
  <si>
    <t>Бюджет сельского поселения "Ижма"</t>
  </si>
  <si>
    <t>Бюджет сельского поселения "Кельчиюр"</t>
  </si>
  <si>
    <t>Бюджет сельского поселения "Кипиево"</t>
  </si>
  <si>
    <t>Бюджет сельского поселения "Краснобор"</t>
  </si>
  <si>
    <t>Бюджет сельского поселения "Мохча"</t>
  </si>
  <si>
    <t>Бюджет сельского поселения "Няшабож"</t>
  </si>
  <si>
    <t>Бюджет сельского поселения "Сизябск"</t>
  </si>
  <si>
    <t>Бюджет сельского поселения "Том"</t>
  </si>
  <si>
    <t>Бюджет сельского поселения "Щельяюр"</t>
  </si>
  <si>
    <t>Субвенции на реализацию государственных полномочий по расчету и предоставлению дотаций на выравнивание бюджетной обеспеченности поселений</t>
  </si>
  <si>
    <t>ИТОГО</t>
  </si>
  <si>
    <t>Резерв</t>
  </si>
  <si>
    <t xml:space="preserve">Наименование </t>
  </si>
  <si>
    <t>Первоначально утвержденный бюджет</t>
  </si>
  <si>
    <t>% исполнения к сводной бюджетной росписи</t>
  </si>
  <si>
    <t>(руб.)</t>
  </si>
  <si>
    <t>Межбюджетные трансферты бюджетам сельских поселений на осуществление полномочий муниципального района по содержание мест захоронений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</si>
  <si>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</si>
  <si>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Иные межбюджетные трансферты бюджетам сельских поселений  по финансовому обеспечению расходных обязательств сельских поселений</t>
  </si>
  <si>
    <t>Межбюджетные трансферты бюджетам сельских поселений на осуществление полномочий муниципального района по реализации народных проектов в сфере водоснабжения</t>
  </si>
  <si>
    <t>РАСХОДЫ БЮДЖЕТА МУНИЦИПАЛЬНОГО ОБРАЗОВАНИЯ МУНИЦИПАЛЬНОГО РАЙОНА "ИЖЕМСКИЙ" ЗА III  КВАРТАЛ 2022 ГОДА НА ПРЕДОСТАВЛЕНИЕ МЕЖБЮДЖЕТНЫХ ТРАСНФЕРТОВ БЮДЖЕТАМ СЕЛЬСКИХ ПОСЕЛЕНИЙ</t>
  </si>
  <si>
    <t>Сводная бюджетна роспись на 01.10.2022 г.</t>
  </si>
  <si>
    <t>Кассовое исполнение на 01.10.2022 г.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</si>
</sst>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1F5F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7">
    <xf numFmtId="0" fontId="0" fillId="0" borderId="0"/>
    <xf numFmtId="4" fontId="5" fillId="2" borderId="2">
      <alignment horizontal="right" vertical="top" shrinkToFit="1"/>
    </xf>
    <xf numFmtId="4" fontId="5" fillId="2" borderId="3">
      <alignment horizontal="right" vertical="top" shrinkToFit="1"/>
    </xf>
    <xf numFmtId="4" fontId="6" fillId="0" borderId="2">
      <alignment horizontal="right" vertical="top" shrinkToFit="1"/>
    </xf>
    <xf numFmtId="4" fontId="6" fillId="0" borderId="3">
      <alignment horizontal="right" vertical="top" shrinkToFit="1"/>
    </xf>
    <xf numFmtId="4" fontId="6" fillId="0" borderId="2">
      <alignment horizontal="right" vertical="top" shrinkToFit="1"/>
    </xf>
    <xf numFmtId="4" fontId="6" fillId="0" borderId="3">
      <alignment horizontal="right" vertical="top" shrinkToFit="1"/>
    </xf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right" wrapText="1"/>
    </xf>
    <xf numFmtId="49" fontId="3" fillId="0" borderId="1" xfId="0" quotePrefix="1" applyNumberFormat="1" applyFont="1" applyBorder="1" applyAlignment="1" applyProtection="1">
      <alignment horizontal="left" vertical="center" wrapText="1"/>
    </xf>
    <xf numFmtId="164" fontId="3" fillId="0" borderId="1" xfId="0" quotePrefix="1" applyNumberFormat="1" applyFont="1" applyBorder="1" applyAlignment="1" applyProtection="1">
      <alignment horizontal="left" vertical="center" wrapText="1"/>
    </xf>
    <xf numFmtId="4" fontId="6" fillId="0" borderId="1" xfId="5" applyNumberFormat="1" applyFont="1" applyBorder="1" applyProtection="1">
      <alignment horizontal="right" vertical="top" shrinkToFit="1"/>
    </xf>
    <xf numFmtId="4" fontId="6" fillId="0" borderId="1" xfId="4" applyNumberFormat="1" applyFont="1" applyBorder="1" applyProtection="1">
      <alignment horizontal="right" vertical="top" shrinkToFit="1"/>
    </xf>
    <xf numFmtId="4" fontId="7" fillId="0" borderId="1" xfId="0" applyNumberFormat="1" applyFont="1" applyBorder="1" applyAlignment="1" applyProtection="1">
      <alignment horizontal="right" vertical="center" wrapText="1"/>
    </xf>
    <xf numFmtId="4" fontId="6" fillId="0" borderId="1" xfId="3" applyNumberFormat="1" applyFont="1" applyBorder="1" applyProtection="1">
      <alignment horizontal="right" vertical="top" shrinkToFit="1"/>
    </xf>
    <xf numFmtId="10" fontId="3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4" fontId="5" fillId="0" borderId="1" xfId="5" applyNumberFormat="1" applyFont="1" applyBorder="1" applyAlignment="1" applyProtection="1">
      <alignment horizontal="right" vertical="center" shrinkToFit="1"/>
    </xf>
    <xf numFmtId="0" fontId="4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</cellXfs>
  <cellStyles count="7">
    <cellStyle name="ex61" xfId="1"/>
    <cellStyle name="ex62" xfId="2"/>
    <cellStyle name="ex64" xfId="3"/>
    <cellStyle name="ex65" xfId="4"/>
    <cellStyle name="ex68" xfId="5"/>
    <cellStyle name="ex69" xfId="6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66"/>
  <sheetViews>
    <sheetView showGridLines="0" tabSelected="1" view="pageBreakPreview" zoomScaleSheetLayoutView="100" workbookViewId="0">
      <selection activeCell="L22" sqref="L22"/>
    </sheetView>
  </sheetViews>
  <sheetFormatPr defaultRowHeight="12.75" customHeight="1"/>
  <cols>
    <col min="1" max="1" width="42.5703125" customWidth="1"/>
    <col min="2" max="4" width="15.42578125" customWidth="1"/>
    <col min="5" max="5" width="19.85546875" customWidth="1"/>
    <col min="6" max="7" width="9.140625" customWidth="1"/>
  </cols>
  <sheetData>
    <row r="1" spans="1:7" ht="57" customHeight="1">
      <c r="A1" s="24" t="s">
        <v>22</v>
      </c>
      <c r="B1" s="24"/>
      <c r="C1" s="24"/>
      <c r="D1" s="24"/>
      <c r="E1" s="24"/>
      <c r="F1" s="2"/>
      <c r="G1" s="2"/>
    </row>
    <row r="2" spans="1:7">
      <c r="A2" s="23"/>
      <c r="B2" s="23"/>
      <c r="C2" s="23"/>
      <c r="D2" s="23"/>
      <c r="E2" s="4"/>
    </row>
    <row r="3" spans="1:7">
      <c r="A3" s="23"/>
      <c r="B3" s="23"/>
      <c r="C3" s="23"/>
      <c r="D3" s="23"/>
      <c r="E3" s="4"/>
    </row>
    <row r="4" spans="1:7">
      <c r="A4" s="5"/>
      <c r="B4" s="5"/>
      <c r="C4" s="5"/>
      <c r="D4" s="5"/>
      <c r="E4" s="13" t="s">
        <v>17</v>
      </c>
      <c r="F4" s="1"/>
      <c r="G4" s="1"/>
    </row>
    <row r="5" spans="1:7" ht="51">
      <c r="A5" s="7" t="s">
        <v>14</v>
      </c>
      <c r="B5" s="7" t="s">
        <v>15</v>
      </c>
      <c r="C5" s="7" t="s">
        <v>23</v>
      </c>
      <c r="D5" s="7" t="s">
        <v>24</v>
      </c>
      <c r="E5" s="12" t="s">
        <v>16</v>
      </c>
    </row>
    <row r="6" spans="1:7" s="3" customFormat="1" ht="25.5">
      <c r="A6" s="8" t="s">
        <v>0</v>
      </c>
      <c r="B6" s="9">
        <f>SUM(B7:B16)</f>
        <v>42779600</v>
      </c>
      <c r="C6" s="9">
        <f>SUM(C7:C16)</f>
        <v>42779600</v>
      </c>
      <c r="D6" s="9">
        <f>SUM(D7:D16)</f>
        <v>32084667</v>
      </c>
      <c r="E6" s="20">
        <f>D6/C6</f>
        <v>0.74999922860428803</v>
      </c>
    </row>
    <row r="7" spans="1:7">
      <c r="A7" s="6" t="s">
        <v>1</v>
      </c>
      <c r="B7" s="16">
        <v>3419400</v>
      </c>
      <c r="C7" s="16">
        <v>3419400</v>
      </c>
      <c r="D7" s="16">
        <v>2564550</v>
      </c>
      <c r="E7" s="21">
        <f>D7/C7</f>
        <v>0.75</v>
      </c>
    </row>
    <row r="8" spans="1:7">
      <c r="A8" s="6" t="s">
        <v>2</v>
      </c>
      <c r="B8" s="16">
        <v>6293300</v>
      </c>
      <c r="C8" s="16">
        <v>6293300</v>
      </c>
      <c r="D8" s="17">
        <v>4719969</v>
      </c>
      <c r="E8" s="21">
        <f t="shared" ref="E8:E16" si="0">D8/C8</f>
        <v>0.74999904660511973</v>
      </c>
    </row>
    <row r="9" spans="1:7">
      <c r="A9" s="6" t="s">
        <v>3</v>
      </c>
      <c r="B9" s="16">
        <v>3771400</v>
      </c>
      <c r="C9" s="16">
        <v>3771400</v>
      </c>
      <c r="D9" s="17">
        <v>2828547</v>
      </c>
      <c r="E9" s="21">
        <f t="shared" si="0"/>
        <v>0.74999920453942837</v>
      </c>
    </row>
    <row r="10" spans="1:7">
      <c r="A10" s="6" t="s">
        <v>4</v>
      </c>
      <c r="B10" s="16">
        <v>3423500</v>
      </c>
      <c r="C10" s="16">
        <v>3423500</v>
      </c>
      <c r="D10" s="17">
        <v>2567619</v>
      </c>
      <c r="E10" s="21">
        <f t="shared" si="0"/>
        <v>0.74999824740762377</v>
      </c>
    </row>
    <row r="11" spans="1:7">
      <c r="A11" s="6" t="s">
        <v>5</v>
      </c>
      <c r="B11" s="16">
        <v>4933500</v>
      </c>
      <c r="C11" s="16">
        <v>4933500</v>
      </c>
      <c r="D11" s="17">
        <v>3700125</v>
      </c>
      <c r="E11" s="21">
        <f t="shared" si="0"/>
        <v>0.75</v>
      </c>
    </row>
    <row r="12" spans="1:7">
      <c r="A12" s="6" t="s">
        <v>6</v>
      </c>
      <c r="B12" s="16">
        <v>4930400</v>
      </c>
      <c r="C12" s="16">
        <v>4930400</v>
      </c>
      <c r="D12" s="17">
        <v>3697794</v>
      </c>
      <c r="E12" s="21">
        <f t="shared" si="0"/>
        <v>0.74999878306019796</v>
      </c>
    </row>
    <row r="13" spans="1:7">
      <c r="A13" s="6" t="s">
        <v>7</v>
      </c>
      <c r="B13" s="16">
        <v>1928500</v>
      </c>
      <c r="C13" s="16">
        <v>1928500</v>
      </c>
      <c r="D13" s="17">
        <v>1446372</v>
      </c>
      <c r="E13" s="21">
        <f t="shared" si="0"/>
        <v>0.74999844438682917</v>
      </c>
    </row>
    <row r="14" spans="1:7">
      <c r="A14" s="6" t="s">
        <v>8</v>
      </c>
      <c r="B14" s="16">
        <v>5447700</v>
      </c>
      <c r="C14" s="16">
        <v>5447700</v>
      </c>
      <c r="D14" s="17">
        <v>4085775</v>
      </c>
      <c r="E14" s="21">
        <f t="shared" si="0"/>
        <v>0.75</v>
      </c>
    </row>
    <row r="15" spans="1:7">
      <c r="A15" s="6" t="s">
        <v>9</v>
      </c>
      <c r="B15" s="16">
        <v>2980600</v>
      </c>
      <c r="C15" s="16">
        <v>2980600</v>
      </c>
      <c r="D15" s="17">
        <v>2235447</v>
      </c>
      <c r="E15" s="21">
        <f t="shared" si="0"/>
        <v>0.74999899349124333</v>
      </c>
    </row>
    <row r="16" spans="1:7">
      <c r="A16" s="6" t="s">
        <v>10</v>
      </c>
      <c r="B16" s="16">
        <v>5651300</v>
      </c>
      <c r="C16" s="16">
        <v>5651300</v>
      </c>
      <c r="D16" s="17">
        <v>4238469</v>
      </c>
      <c r="E16" s="21">
        <f t="shared" si="0"/>
        <v>0.74999893829738296</v>
      </c>
    </row>
    <row r="17" spans="1:5" s="3" customFormat="1" ht="54.75" customHeight="1">
      <c r="A17" s="8" t="s">
        <v>11</v>
      </c>
      <c r="B17" s="9">
        <f>SUM(B18:B27)</f>
        <v>514400</v>
      </c>
      <c r="C17" s="9">
        <f>SUM(C18:C27)</f>
        <v>514400</v>
      </c>
      <c r="D17" s="9">
        <f>SUM(D18:D27)</f>
        <v>514400</v>
      </c>
      <c r="E17" s="20">
        <f>D17/C17</f>
        <v>1</v>
      </c>
    </row>
    <row r="18" spans="1:5">
      <c r="A18" s="6" t="s">
        <v>1</v>
      </c>
      <c r="B18" s="16">
        <v>24200</v>
      </c>
      <c r="C18" s="16">
        <v>24200</v>
      </c>
      <c r="D18" s="16">
        <v>24200</v>
      </c>
      <c r="E18" s="21">
        <f>D18/C18</f>
        <v>1</v>
      </c>
    </row>
    <row r="19" spans="1:5">
      <c r="A19" s="6" t="s">
        <v>2</v>
      </c>
      <c r="B19" s="16">
        <v>125300</v>
      </c>
      <c r="C19" s="16">
        <v>125300</v>
      </c>
      <c r="D19" s="16">
        <v>125300</v>
      </c>
      <c r="E19" s="21">
        <f t="shared" ref="E19:E27" si="1">D19/C19</f>
        <v>1</v>
      </c>
    </row>
    <row r="20" spans="1:5">
      <c r="A20" s="6" t="s">
        <v>3</v>
      </c>
      <c r="B20" s="16">
        <v>42200</v>
      </c>
      <c r="C20" s="16">
        <v>42200</v>
      </c>
      <c r="D20" s="16">
        <v>42200</v>
      </c>
      <c r="E20" s="21">
        <f t="shared" si="1"/>
        <v>1</v>
      </c>
    </row>
    <row r="21" spans="1:5">
      <c r="A21" s="6" t="s">
        <v>4</v>
      </c>
      <c r="B21" s="16">
        <v>21600</v>
      </c>
      <c r="C21" s="16">
        <v>21600</v>
      </c>
      <c r="D21" s="16">
        <v>21600</v>
      </c>
      <c r="E21" s="21">
        <f t="shared" si="1"/>
        <v>1</v>
      </c>
    </row>
    <row r="22" spans="1:5">
      <c r="A22" s="6" t="s">
        <v>5</v>
      </c>
      <c r="B22" s="16">
        <v>58900</v>
      </c>
      <c r="C22" s="16">
        <v>58900</v>
      </c>
      <c r="D22" s="16">
        <v>58900</v>
      </c>
      <c r="E22" s="21">
        <f t="shared" si="1"/>
        <v>1</v>
      </c>
    </row>
    <row r="23" spans="1:5">
      <c r="A23" s="6" t="s">
        <v>6</v>
      </c>
      <c r="B23" s="16">
        <v>53200</v>
      </c>
      <c r="C23" s="16">
        <v>53200</v>
      </c>
      <c r="D23" s="16">
        <v>53200</v>
      </c>
      <c r="E23" s="21">
        <f t="shared" si="1"/>
        <v>1</v>
      </c>
    </row>
    <row r="24" spans="1:5">
      <c r="A24" s="6" t="s">
        <v>7</v>
      </c>
      <c r="B24" s="16">
        <v>16900</v>
      </c>
      <c r="C24" s="16">
        <v>16900</v>
      </c>
      <c r="D24" s="16">
        <v>16900</v>
      </c>
      <c r="E24" s="21">
        <f t="shared" si="1"/>
        <v>1</v>
      </c>
    </row>
    <row r="25" spans="1:5">
      <c r="A25" s="6" t="s">
        <v>8</v>
      </c>
      <c r="B25" s="16">
        <v>60700</v>
      </c>
      <c r="C25" s="16">
        <v>60700</v>
      </c>
      <c r="D25" s="16">
        <v>60700</v>
      </c>
      <c r="E25" s="21">
        <f t="shared" si="1"/>
        <v>1</v>
      </c>
    </row>
    <row r="26" spans="1:5">
      <c r="A26" s="6" t="s">
        <v>9</v>
      </c>
      <c r="B26" s="16">
        <v>32700</v>
      </c>
      <c r="C26" s="16">
        <v>32700</v>
      </c>
      <c r="D26" s="16">
        <v>32700</v>
      </c>
      <c r="E26" s="21">
        <f t="shared" si="1"/>
        <v>1</v>
      </c>
    </row>
    <row r="27" spans="1:5">
      <c r="A27" s="6" t="s">
        <v>10</v>
      </c>
      <c r="B27" s="16">
        <v>78700</v>
      </c>
      <c r="C27" s="16">
        <v>78700</v>
      </c>
      <c r="D27" s="16">
        <v>78700</v>
      </c>
      <c r="E27" s="21">
        <f t="shared" si="1"/>
        <v>1</v>
      </c>
    </row>
    <row r="28" spans="1:5" s="3" customFormat="1" ht="51">
      <c r="A28" s="14" t="s">
        <v>20</v>
      </c>
      <c r="B28" s="9">
        <f>SUM(B29:B39)</f>
        <v>10640000</v>
      </c>
      <c r="C28" s="9">
        <f>SUM(C29:C39)</f>
        <v>17550030</v>
      </c>
      <c r="D28" s="9">
        <f>SUM(D29:D39)</f>
        <v>15207694.529999999</v>
      </c>
      <c r="E28" s="20">
        <f>D28/C28</f>
        <v>0.86653381960030829</v>
      </c>
    </row>
    <row r="29" spans="1:5">
      <c r="A29" s="6" t="s">
        <v>13</v>
      </c>
      <c r="B29" s="18">
        <v>1700000</v>
      </c>
      <c r="C29" s="18">
        <v>24505.47</v>
      </c>
      <c r="D29" s="18">
        <v>0</v>
      </c>
      <c r="E29" s="21">
        <f>D29/C29</f>
        <v>0</v>
      </c>
    </row>
    <row r="30" spans="1:5">
      <c r="A30" s="6" t="s">
        <v>1</v>
      </c>
      <c r="B30" s="16">
        <v>700000</v>
      </c>
      <c r="C30" s="19">
        <v>818800</v>
      </c>
      <c r="D30" s="17">
        <v>642730</v>
      </c>
      <c r="E30" s="21">
        <f t="shared" ref="E30:E39" si="2">D30/C30</f>
        <v>0.78496580361504642</v>
      </c>
    </row>
    <row r="31" spans="1:5">
      <c r="A31" s="6" t="s">
        <v>2</v>
      </c>
      <c r="B31" s="16">
        <v>1120000</v>
      </c>
      <c r="C31" s="19">
        <v>4632700</v>
      </c>
      <c r="D31" s="17">
        <v>4341030</v>
      </c>
      <c r="E31" s="21">
        <f t="shared" si="2"/>
        <v>0.93704103438599518</v>
      </c>
    </row>
    <row r="32" spans="1:5">
      <c r="A32" s="6" t="s">
        <v>3</v>
      </c>
      <c r="B32" s="16">
        <v>1610000</v>
      </c>
      <c r="C32" s="19">
        <v>2421680</v>
      </c>
      <c r="D32" s="17">
        <v>2114220</v>
      </c>
      <c r="E32" s="21">
        <f t="shared" si="2"/>
        <v>0.87303855174919887</v>
      </c>
    </row>
    <row r="33" spans="1:5">
      <c r="A33" s="6" t="s">
        <v>4</v>
      </c>
      <c r="B33" s="16">
        <v>0</v>
      </c>
      <c r="C33" s="19">
        <v>102400</v>
      </c>
      <c r="D33" s="17">
        <v>34130</v>
      </c>
      <c r="E33" s="21">
        <f t="shared" si="2"/>
        <v>0.33330078125000001</v>
      </c>
    </row>
    <row r="34" spans="1:5">
      <c r="A34" s="6" t="s">
        <v>5</v>
      </c>
      <c r="B34" s="16">
        <v>750000</v>
      </c>
      <c r="C34" s="19">
        <v>1513354</v>
      </c>
      <c r="D34" s="17">
        <v>1271294</v>
      </c>
      <c r="E34" s="21">
        <f t="shared" si="2"/>
        <v>0.84005064248021277</v>
      </c>
    </row>
    <row r="35" spans="1:5">
      <c r="A35" s="6" t="s">
        <v>6</v>
      </c>
      <c r="B35" s="16">
        <v>500000</v>
      </c>
      <c r="C35" s="19">
        <v>2031290.53</v>
      </c>
      <c r="D35" s="17">
        <v>1879390.53</v>
      </c>
      <c r="E35" s="21">
        <f t="shared" si="2"/>
        <v>0.92521995364198351</v>
      </c>
    </row>
    <row r="36" spans="1:5">
      <c r="A36" s="6" t="s">
        <v>7</v>
      </c>
      <c r="B36" s="16">
        <v>1670000</v>
      </c>
      <c r="C36" s="19">
        <v>1779200</v>
      </c>
      <c r="D36" s="17">
        <v>1446260</v>
      </c>
      <c r="E36" s="21">
        <f t="shared" si="2"/>
        <v>0.8128709532374101</v>
      </c>
    </row>
    <row r="37" spans="1:5">
      <c r="A37" s="6" t="s">
        <v>8</v>
      </c>
      <c r="B37" s="16">
        <v>870000</v>
      </c>
      <c r="C37" s="19">
        <v>1576000</v>
      </c>
      <c r="D37" s="17">
        <v>1363800</v>
      </c>
      <c r="E37" s="21">
        <f t="shared" si="2"/>
        <v>0.86535532994923858</v>
      </c>
    </row>
    <row r="38" spans="1:5">
      <c r="A38" s="6" t="s">
        <v>9</v>
      </c>
      <c r="B38" s="16">
        <v>1040000</v>
      </c>
      <c r="C38" s="19">
        <v>1305900</v>
      </c>
      <c r="D38" s="17">
        <v>989660</v>
      </c>
      <c r="E38" s="21">
        <f t="shared" si="2"/>
        <v>0.75783750670035988</v>
      </c>
    </row>
    <row r="39" spans="1:5">
      <c r="A39" s="6" t="s">
        <v>10</v>
      </c>
      <c r="B39" s="16">
        <v>680000</v>
      </c>
      <c r="C39" s="19">
        <v>1344200</v>
      </c>
      <c r="D39" s="17">
        <v>1125180</v>
      </c>
      <c r="E39" s="21">
        <f t="shared" si="2"/>
        <v>0.83706293706293711</v>
      </c>
    </row>
    <row r="40" spans="1:5" s="3" customFormat="1" ht="51">
      <c r="A40" s="14" t="s">
        <v>18</v>
      </c>
      <c r="B40" s="9">
        <f>SUM(B41:B50)</f>
        <v>164500</v>
      </c>
      <c r="C40" s="9">
        <f>SUM(C41:C50)</f>
        <v>164500</v>
      </c>
      <c r="D40" s="9">
        <f>SUM(D41:D50)</f>
        <v>164500</v>
      </c>
      <c r="E40" s="20">
        <f>D40/C40</f>
        <v>1</v>
      </c>
    </row>
    <row r="41" spans="1:5">
      <c r="A41" s="6" t="s">
        <v>1</v>
      </c>
      <c r="B41" s="16">
        <v>11870</v>
      </c>
      <c r="C41" s="16">
        <v>11870</v>
      </c>
      <c r="D41" s="16">
        <v>11870</v>
      </c>
      <c r="E41" s="21">
        <f>D41/C41</f>
        <v>1</v>
      </c>
    </row>
    <row r="42" spans="1:5">
      <c r="A42" s="6" t="s">
        <v>2</v>
      </c>
      <c r="B42" s="16">
        <v>24770</v>
      </c>
      <c r="C42" s="16">
        <v>24770</v>
      </c>
      <c r="D42" s="16">
        <v>24770</v>
      </c>
      <c r="E42" s="21">
        <f t="shared" ref="E42:E54" si="3">D42/C42</f>
        <v>1</v>
      </c>
    </row>
    <row r="43" spans="1:5">
      <c r="A43" s="6" t="s">
        <v>3</v>
      </c>
      <c r="B43" s="16">
        <v>20770</v>
      </c>
      <c r="C43" s="16">
        <v>20770</v>
      </c>
      <c r="D43" s="16">
        <v>20770</v>
      </c>
      <c r="E43" s="21">
        <f t="shared" si="3"/>
        <v>1</v>
      </c>
    </row>
    <row r="44" spans="1:5">
      <c r="A44" s="6" t="s">
        <v>4</v>
      </c>
      <c r="B44" s="16">
        <v>11270</v>
      </c>
      <c r="C44" s="16">
        <v>11270</v>
      </c>
      <c r="D44" s="16">
        <v>11270</v>
      </c>
      <c r="E44" s="21">
        <f t="shared" si="3"/>
        <v>1</v>
      </c>
    </row>
    <row r="45" spans="1:5">
      <c r="A45" s="6" t="s">
        <v>5</v>
      </c>
      <c r="B45" s="16">
        <v>19470</v>
      </c>
      <c r="C45" s="16">
        <v>19470</v>
      </c>
      <c r="D45" s="16">
        <v>19470</v>
      </c>
      <c r="E45" s="21">
        <f t="shared" si="3"/>
        <v>1</v>
      </c>
    </row>
    <row r="46" spans="1:5">
      <c r="A46" s="6" t="s">
        <v>6</v>
      </c>
      <c r="B46" s="16">
        <v>17670</v>
      </c>
      <c r="C46" s="16">
        <v>17670</v>
      </c>
      <c r="D46" s="16">
        <v>17670</v>
      </c>
      <c r="E46" s="21">
        <f t="shared" si="3"/>
        <v>1</v>
      </c>
    </row>
    <row r="47" spans="1:5">
      <c r="A47" s="6" t="s">
        <v>7</v>
      </c>
      <c r="B47" s="16">
        <v>9370</v>
      </c>
      <c r="C47" s="16">
        <v>9370</v>
      </c>
      <c r="D47" s="16">
        <v>9370</v>
      </c>
      <c r="E47" s="21">
        <f t="shared" si="3"/>
        <v>1</v>
      </c>
    </row>
    <row r="48" spans="1:5">
      <c r="A48" s="6" t="s">
        <v>8</v>
      </c>
      <c r="B48" s="16">
        <v>14670</v>
      </c>
      <c r="C48" s="16">
        <v>14670</v>
      </c>
      <c r="D48" s="16">
        <v>14670</v>
      </c>
      <c r="E48" s="21">
        <f t="shared" si="3"/>
        <v>1</v>
      </c>
    </row>
    <row r="49" spans="1:5">
      <c r="A49" s="6" t="s">
        <v>9</v>
      </c>
      <c r="B49" s="16">
        <v>12470</v>
      </c>
      <c r="C49" s="16">
        <v>12470</v>
      </c>
      <c r="D49" s="16">
        <v>12470</v>
      </c>
      <c r="E49" s="21">
        <f t="shared" si="3"/>
        <v>1</v>
      </c>
    </row>
    <row r="50" spans="1:5">
      <c r="A50" s="6" t="s">
        <v>10</v>
      </c>
      <c r="B50" s="16">
        <v>22170</v>
      </c>
      <c r="C50" s="16">
        <v>22170</v>
      </c>
      <c r="D50" s="16">
        <v>22170</v>
      </c>
      <c r="E50" s="21">
        <f t="shared" si="3"/>
        <v>1</v>
      </c>
    </row>
    <row r="51" spans="1:5" ht="63.75">
      <c r="A51" s="14" t="s">
        <v>21</v>
      </c>
      <c r="B51" s="22">
        <f>SUM(B52:B54)</f>
        <v>222111</v>
      </c>
      <c r="C51" s="22">
        <f>SUM(C52:C54)</f>
        <v>222111</v>
      </c>
      <c r="D51" s="22">
        <f>SUM(D52:D54)</f>
        <v>148074</v>
      </c>
      <c r="E51" s="20">
        <f t="shared" si="3"/>
        <v>0.66666666666666663</v>
      </c>
    </row>
    <row r="52" spans="1:5">
      <c r="A52" s="6" t="s">
        <v>2</v>
      </c>
      <c r="B52" s="16">
        <v>74037</v>
      </c>
      <c r="C52" s="16">
        <v>74037</v>
      </c>
      <c r="D52" s="16">
        <v>74037</v>
      </c>
      <c r="E52" s="21">
        <f t="shared" si="3"/>
        <v>1</v>
      </c>
    </row>
    <row r="53" spans="1:5">
      <c r="A53" s="6" t="s">
        <v>7</v>
      </c>
      <c r="B53" s="16">
        <v>74037</v>
      </c>
      <c r="C53" s="16">
        <v>74037</v>
      </c>
      <c r="D53" s="16"/>
      <c r="E53" s="21">
        <f t="shared" si="3"/>
        <v>0</v>
      </c>
    </row>
    <row r="54" spans="1:5">
      <c r="A54" s="6" t="s">
        <v>8</v>
      </c>
      <c r="B54" s="16">
        <v>74037</v>
      </c>
      <c r="C54" s="16">
        <v>74037</v>
      </c>
      <c r="D54" s="16">
        <v>74037</v>
      </c>
      <c r="E54" s="21">
        <f t="shared" si="3"/>
        <v>1</v>
      </c>
    </row>
    <row r="55" spans="1:5" s="3" customFormat="1" ht="102">
      <c r="A55" s="15" t="s">
        <v>19</v>
      </c>
      <c r="B55" s="9">
        <f>SUM(B56:B65)</f>
        <v>259400</v>
      </c>
      <c r="C55" s="9">
        <f>SUM(C56:C65)</f>
        <v>259400</v>
      </c>
      <c r="D55" s="9">
        <f>SUM(D56:D65)</f>
        <v>259400</v>
      </c>
      <c r="E55" s="20">
        <f>D55/C55</f>
        <v>1</v>
      </c>
    </row>
    <row r="56" spans="1:5">
      <c r="A56" s="6" t="s">
        <v>1</v>
      </c>
      <c r="B56" s="18">
        <v>25940</v>
      </c>
      <c r="C56" s="18">
        <v>25940</v>
      </c>
      <c r="D56" s="18">
        <v>25940</v>
      </c>
      <c r="E56" s="21">
        <f>D56/C56</f>
        <v>1</v>
      </c>
    </row>
    <row r="57" spans="1:5">
      <c r="A57" s="6" t="s">
        <v>2</v>
      </c>
      <c r="B57" s="18">
        <v>25940</v>
      </c>
      <c r="C57" s="18">
        <v>25940</v>
      </c>
      <c r="D57" s="18">
        <v>25940</v>
      </c>
      <c r="E57" s="21">
        <f t="shared" ref="E57:E65" si="4">D57/C57</f>
        <v>1</v>
      </c>
    </row>
    <row r="58" spans="1:5">
      <c r="A58" s="6" t="s">
        <v>3</v>
      </c>
      <c r="B58" s="18">
        <v>25940</v>
      </c>
      <c r="C58" s="18">
        <v>25940</v>
      </c>
      <c r="D58" s="18">
        <v>25940</v>
      </c>
      <c r="E58" s="21">
        <f t="shared" si="4"/>
        <v>1</v>
      </c>
    </row>
    <row r="59" spans="1:5">
      <c r="A59" s="6" t="s">
        <v>4</v>
      </c>
      <c r="B59" s="18">
        <v>25940</v>
      </c>
      <c r="C59" s="18">
        <v>25940</v>
      </c>
      <c r="D59" s="18">
        <v>25940</v>
      </c>
      <c r="E59" s="21">
        <f t="shared" si="4"/>
        <v>1</v>
      </c>
    </row>
    <row r="60" spans="1:5">
      <c r="A60" s="6" t="s">
        <v>5</v>
      </c>
      <c r="B60" s="18">
        <v>25940</v>
      </c>
      <c r="C60" s="18">
        <v>25940</v>
      </c>
      <c r="D60" s="18">
        <v>25940</v>
      </c>
      <c r="E60" s="21">
        <f t="shared" si="4"/>
        <v>1</v>
      </c>
    </row>
    <row r="61" spans="1:5">
      <c r="A61" s="6" t="s">
        <v>6</v>
      </c>
      <c r="B61" s="18">
        <v>25940</v>
      </c>
      <c r="C61" s="18">
        <v>25940</v>
      </c>
      <c r="D61" s="18">
        <v>25940</v>
      </c>
      <c r="E61" s="21">
        <f t="shared" si="4"/>
        <v>1</v>
      </c>
    </row>
    <row r="62" spans="1:5">
      <c r="A62" s="6" t="s">
        <v>7</v>
      </c>
      <c r="B62" s="18">
        <v>25940</v>
      </c>
      <c r="C62" s="18">
        <v>25940</v>
      </c>
      <c r="D62" s="18">
        <v>25940</v>
      </c>
      <c r="E62" s="21">
        <f t="shared" si="4"/>
        <v>1</v>
      </c>
    </row>
    <row r="63" spans="1:5">
      <c r="A63" s="6" t="s">
        <v>8</v>
      </c>
      <c r="B63" s="18">
        <v>25940</v>
      </c>
      <c r="C63" s="18">
        <v>25940</v>
      </c>
      <c r="D63" s="18">
        <v>25940</v>
      </c>
      <c r="E63" s="21">
        <f t="shared" si="4"/>
        <v>1</v>
      </c>
    </row>
    <row r="64" spans="1:5">
      <c r="A64" s="6" t="s">
        <v>9</v>
      </c>
      <c r="B64" s="18">
        <v>25940</v>
      </c>
      <c r="C64" s="18">
        <v>25940</v>
      </c>
      <c r="D64" s="18">
        <v>25940</v>
      </c>
      <c r="E64" s="21">
        <f t="shared" si="4"/>
        <v>1</v>
      </c>
    </row>
    <row r="65" spans="1:5">
      <c r="A65" s="6" t="s">
        <v>10</v>
      </c>
      <c r="B65" s="18">
        <v>25940</v>
      </c>
      <c r="C65" s="18">
        <v>25940</v>
      </c>
      <c r="D65" s="18">
        <v>25940</v>
      </c>
      <c r="E65" s="21">
        <f t="shared" si="4"/>
        <v>1</v>
      </c>
    </row>
    <row r="66" spans="1:5">
      <c r="A66" s="10" t="s">
        <v>12</v>
      </c>
      <c r="B66" s="11">
        <f>B55+B40+B28+B17+B6+B51</f>
        <v>54580011</v>
      </c>
      <c r="C66" s="11">
        <f t="shared" ref="C66:D66" si="5">C55+C40+C28+C17+C6+C51</f>
        <v>61490041</v>
      </c>
      <c r="D66" s="11">
        <f t="shared" si="5"/>
        <v>48378735.530000001</v>
      </c>
      <c r="E66" s="20">
        <f>D66/C66</f>
        <v>0.786773512315596</v>
      </c>
    </row>
  </sheetData>
  <mergeCells count="3">
    <mergeCell ref="A2:D2"/>
    <mergeCell ref="A3:D3"/>
    <mergeCell ref="A1:E1"/>
  </mergeCell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rep:2.44.0.119</dc:description>
  <cp:lastModifiedBy>123</cp:lastModifiedBy>
  <cp:lastPrinted>2020-09-07T12:12:26Z</cp:lastPrinted>
  <dcterms:created xsi:type="dcterms:W3CDTF">2018-04-20T07:53:45Z</dcterms:created>
  <dcterms:modified xsi:type="dcterms:W3CDTF">2022-10-10T14:10:48Z</dcterms:modified>
</cp:coreProperties>
</file>