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12360"/>
  </bookViews>
  <sheets>
    <sheet name="Бюджет" sheetId="1" r:id="rId1"/>
  </sheets>
  <definedNames>
    <definedName name="APPT" localSheetId="0">Бюджет!#REF!</definedName>
    <definedName name="FIO" localSheetId="0">Бюджет!$C$9</definedName>
    <definedName name="LAST_CELL" localSheetId="0">Бюджет!#REF!</definedName>
    <definedName name="SIGN" localSheetId="0">Бюджет!$A$9:$E$10</definedName>
  </definedNames>
  <calcPr calcId="124519"/>
</workbook>
</file>

<file path=xl/calcChain.xml><?xml version="1.0" encoding="utf-8"?>
<calcChain xmlns="http://schemas.openxmlformats.org/spreadsheetml/2006/main">
  <c r="C71" i="1"/>
  <c r="D71"/>
  <c r="B71"/>
  <c r="E69"/>
  <c r="E70"/>
  <c r="C69"/>
  <c r="D69"/>
  <c r="B69"/>
  <c r="E30" l="1"/>
  <c r="E68"/>
  <c r="E67"/>
  <c r="E66"/>
  <c r="E65"/>
  <c r="E64"/>
  <c r="E63"/>
  <c r="E62"/>
  <c r="E61"/>
  <c r="E60"/>
  <c r="B59"/>
  <c r="E19"/>
  <c r="E28"/>
  <c r="E29"/>
  <c r="E31"/>
  <c r="E32"/>
  <c r="E33"/>
  <c r="E34"/>
  <c r="E35"/>
  <c r="E36"/>
  <c r="B48"/>
  <c r="B37"/>
  <c r="C26"/>
  <c r="D26"/>
  <c r="D4"/>
  <c r="B4"/>
  <c r="E7"/>
  <c r="B26"/>
  <c r="C59" l="1"/>
  <c r="D59"/>
  <c r="D15"/>
  <c r="C48"/>
  <c r="E50"/>
  <c r="C37"/>
  <c r="D37"/>
  <c r="C15"/>
  <c r="C4"/>
  <c r="E4" s="1"/>
  <c r="E26"/>
  <c r="E5"/>
  <c r="E6"/>
  <c r="E8"/>
  <c r="E9"/>
  <c r="E10"/>
  <c r="E11"/>
  <c r="E12"/>
  <c r="E13"/>
  <c r="E14"/>
  <c r="E16"/>
  <c r="E17"/>
  <c r="E18"/>
  <c r="E20"/>
  <c r="E21"/>
  <c r="E22"/>
  <c r="E23"/>
  <c r="E24"/>
  <c r="E25"/>
  <c r="E38"/>
  <c r="E40"/>
  <c r="E41"/>
  <c r="E42"/>
  <c r="E43"/>
  <c r="E44"/>
  <c r="E45"/>
  <c r="E46"/>
  <c r="E47"/>
  <c r="E49"/>
  <c r="E51"/>
  <c r="E52"/>
  <c r="E53"/>
  <c r="E54"/>
  <c r="E55"/>
  <c r="E56"/>
  <c r="E57"/>
  <c r="E58"/>
  <c r="B15"/>
  <c r="E15" l="1"/>
  <c r="E59"/>
  <c r="D48"/>
  <c r="E37"/>
  <c r="E48" l="1"/>
  <c r="E71"/>
</calcChain>
</file>

<file path=xl/sharedStrings.xml><?xml version="1.0" encoding="utf-8"?>
<sst xmlns="http://schemas.openxmlformats.org/spreadsheetml/2006/main" count="78" uniqueCount="27">
  <si>
    <t>Дотации на выравнивание бюджетной обеспеченности сельских поселений</t>
  </si>
  <si>
    <t>Бюджет сельского поселения "Брыкаланск"</t>
  </si>
  <si>
    <t>Бюджет сельского поселения "Ижма"</t>
  </si>
  <si>
    <t>Бюджет сельского поселения "Кельчиюр"</t>
  </si>
  <si>
    <t>Бюджет сельского поселения "Кипиево"</t>
  </si>
  <si>
    <t>Бюджет сельского поселения "Краснобор"</t>
  </si>
  <si>
    <t>Бюджет сельского поселения "Мохча"</t>
  </si>
  <si>
    <t>Бюджет сельского поселения "Няшабож"</t>
  </si>
  <si>
    <t>Бюджет сельского поселения "Сизябск"</t>
  </si>
  <si>
    <t>Бюджет сельского поселения "Том"</t>
  </si>
  <si>
    <t>Бюджет сельского поселения "Щельяюр"</t>
  </si>
  <si>
    <t>Субвенции на реализацию государственных полномочий по расчету и предоставлению дотаций на выравнивание бюджетной обеспеченности поселений</t>
  </si>
  <si>
    <t>ИТОГО</t>
  </si>
  <si>
    <t>Резерв</t>
  </si>
  <si>
    <t xml:space="preserve">Наименование </t>
  </si>
  <si>
    <t>Первоначально утвержденный бюджет</t>
  </si>
  <si>
    <t>% исполнения к сводной бюджетной росписи</t>
  </si>
  <si>
    <t>(руб.)</t>
  </si>
  <si>
    <t>Межбюджетные трансферты бюджетам сельских поселений на осуществление полномочий муниципального района по содержание мест захоронений</t>
  </si>
  <si>
    <t>Субвенции на осуществление государственных полномочий Республики Коми, предусмотренных пунктом 6 статьи 1, статьями 2, 2(1)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</si>
  <si>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Иные межбюджетные трансферты бюджетам сельских поселений  по финансовому обеспечению расходных обязательств сельских поселений</t>
  </si>
  <si>
    <t>Иные межбюджетные трансферты бюджетам сельских поселений на осуществление полномочий муниципального района по предоставлению помещения для работы на обслуживаемом административном участке сотруднику, замещающему должность участкового уполномоченного полиции</t>
  </si>
  <si>
    <t>РАСХОДЫ БЮДЖЕТА МУНИЦИПАЛЬНОГО ОБРАЗОВАНИЯ МУНИЦИПАЛЬНОГО РАЙОНА "ИЖЕМСКИЙ" ЗА I I КВАРТАЛ 2026 ГОДА НА ПРЕДОСТАВЛЕНИЕ МЕЖБЮДЖЕТНЫХ ТРАСНФЕРТОВ БЮДЖЕТАМ СЕЛЬСКИХ ПОСЕЛЕНИЙ</t>
  </si>
  <si>
    <t>Сводная бюджетная роспись на 01.07.2026 г.</t>
  </si>
  <si>
    <t>Кассовое исполнение на 01.07.2026 г.</t>
  </si>
  <si>
    <t>-</t>
  </si>
  <si>
    <t>Иные межбюджетные трансферты на осуществление полномочий муниципального района в части выполнения работ по уличному освещению</t>
  </si>
</sst>
</file>

<file path=xl/styles.xml><?xml version="1.0" encoding="utf-8"?>
<styleSheet xmlns="http://schemas.openxmlformats.org/spreadsheetml/2006/main">
  <numFmts count="2">
    <numFmt numFmtId="164" formatCode="?"/>
    <numFmt numFmtId="165" formatCode="000000"/>
  </numFmts>
  <fonts count="7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</borders>
  <cellStyleXfs count="9">
    <xf numFmtId="0" fontId="0" fillId="0" borderId="0"/>
    <xf numFmtId="4" fontId="3" fillId="0" borderId="2">
      <alignment horizontal="right" vertical="top" shrinkToFit="1"/>
    </xf>
    <xf numFmtId="4" fontId="3" fillId="0" borderId="3">
      <alignment horizontal="right" vertical="top" shrinkToFit="1"/>
    </xf>
    <xf numFmtId="4" fontId="3" fillId="0" borderId="2">
      <alignment horizontal="right" vertical="top" shrinkToFit="1"/>
    </xf>
    <xf numFmtId="4" fontId="3" fillId="0" borderId="2">
      <alignment horizontal="right" vertical="top" shrinkToFit="1"/>
    </xf>
    <xf numFmtId="4" fontId="3" fillId="0" borderId="3">
      <alignment horizontal="right" vertical="top" shrinkToFit="1"/>
    </xf>
    <xf numFmtId="164" fontId="3" fillId="0" borderId="2">
      <alignment horizontal="right" vertical="top" shrinkToFit="1"/>
    </xf>
    <xf numFmtId="0" fontId="3" fillId="0" borderId="2">
      <alignment horizontal="left" vertical="top" wrapText="1"/>
    </xf>
    <xf numFmtId="4" fontId="6" fillId="0" borderId="3">
      <alignment horizontal="right" vertical="top" shrinkToFit="1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/>
    </xf>
    <xf numFmtId="164" fontId="1" fillId="0" borderId="1" xfId="0" quotePrefix="1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center" vertical="center" shrinkToFit="1"/>
    </xf>
    <xf numFmtId="4" fontId="3" fillId="0" borderId="1" xfId="3" applyNumberFormat="1" applyBorder="1" applyAlignment="1" applyProtection="1">
      <alignment horizontal="center" vertical="center" shrinkToFit="1"/>
    </xf>
    <xf numFmtId="165" fontId="1" fillId="0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" fontId="2" fillId="0" borderId="1" xfId="4" applyNumberFormat="1" applyFont="1" applyFill="1" applyBorder="1" applyAlignment="1" applyProtection="1">
      <alignment horizontal="center" vertical="top" shrinkToFit="1"/>
    </xf>
    <xf numFmtId="0" fontId="1" fillId="0" borderId="0" xfId="0" applyFont="1" applyBorder="1" applyAlignment="1" applyProtection="1">
      <alignment horizontal="center" vertical="center" wrapText="1"/>
    </xf>
    <xf numFmtId="4" fontId="6" fillId="0" borderId="3" xfId="8" applyNumberFormat="1" applyProtection="1">
      <alignment horizontal="right" vertical="top" shrinkToFit="1"/>
    </xf>
    <xf numFmtId="4" fontId="6" fillId="0" borderId="1" xfId="8" applyNumberFormat="1" applyBorder="1" applyProtection="1">
      <alignment horizontal="right" vertical="top" shrinkToFit="1"/>
    </xf>
    <xf numFmtId="4" fontId="3" fillId="0" borderId="1" xfId="6" applyNumberFormat="1" applyBorder="1" applyAlignment="1" applyProtection="1">
      <alignment horizontal="center" vertical="top" shrinkToFit="1"/>
    </xf>
    <xf numFmtId="49" fontId="1" fillId="2" borderId="1" xfId="0" quotePrefix="1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</cellXfs>
  <cellStyles count="9">
    <cellStyle name="ex61" xfId="7"/>
    <cellStyle name="ex62" xfId="6"/>
    <cellStyle name="ex63" xfId="4"/>
    <cellStyle name="ex64" xfId="5"/>
    <cellStyle name="ex67" xfId="8"/>
    <cellStyle name="ex68" xfId="1"/>
    <cellStyle name="ex69" xfId="2"/>
    <cellStyle name="ex83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71"/>
  <sheetViews>
    <sheetView showGridLines="0" tabSelected="1" zoomScaleSheetLayoutView="100" workbookViewId="0">
      <selection activeCell="A37" sqref="A37:XFD37"/>
    </sheetView>
  </sheetViews>
  <sheetFormatPr defaultRowHeight="12.75" customHeight="1"/>
  <cols>
    <col min="1" max="1" width="55.85546875" customWidth="1"/>
    <col min="2" max="2" width="17.42578125" style="16" customWidth="1"/>
    <col min="3" max="3" width="20.42578125" style="24" customWidth="1"/>
    <col min="4" max="4" width="15.42578125" style="16" customWidth="1"/>
    <col min="5" max="5" width="19.85546875" style="16" customWidth="1"/>
  </cols>
  <sheetData>
    <row r="1" spans="1:5" ht="43.5" customHeight="1">
      <c r="A1" s="26" t="s">
        <v>22</v>
      </c>
      <c r="B1" s="26"/>
      <c r="C1" s="26"/>
      <c r="D1" s="26"/>
      <c r="E1" s="26"/>
    </row>
    <row r="2" spans="1:5">
      <c r="A2" s="2"/>
      <c r="B2" s="17"/>
      <c r="C2" s="21"/>
      <c r="D2" s="17"/>
      <c r="E2" s="17" t="s">
        <v>17</v>
      </c>
    </row>
    <row r="3" spans="1:5" ht="39.75" customHeight="1">
      <c r="A3" s="4" t="s">
        <v>14</v>
      </c>
      <c r="B3" s="8" t="s">
        <v>15</v>
      </c>
      <c r="C3" s="22" t="s">
        <v>23</v>
      </c>
      <c r="D3" s="8" t="s">
        <v>24</v>
      </c>
      <c r="E3" s="9" t="s">
        <v>16</v>
      </c>
    </row>
    <row r="4" spans="1:5" s="1" customFormat="1" ht="29.25" customHeight="1">
      <c r="A4" s="5" t="s">
        <v>0</v>
      </c>
      <c r="B4" s="10">
        <f>SUM(B5:B14)</f>
        <v>52014700</v>
      </c>
      <c r="C4" s="14">
        <f t="shared" ref="C4:D4" si="0">SUM(C5:C14)</f>
        <v>52014700</v>
      </c>
      <c r="D4" s="10">
        <f t="shared" si="0"/>
        <v>26004600</v>
      </c>
      <c r="E4" s="11">
        <f>D4/C4*100</f>
        <v>49.99471303304643</v>
      </c>
    </row>
    <row r="5" spans="1:5">
      <c r="A5" s="3" t="s">
        <v>1</v>
      </c>
      <c r="B5" s="18">
        <v>3151700</v>
      </c>
      <c r="C5" s="18">
        <v>3151700</v>
      </c>
      <c r="D5" s="28">
        <v>1575600</v>
      </c>
      <c r="E5" s="12">
        <f>D5/C5*100</f>
        <v>49.992067772947934</v>
      </c>
    </row>
    <row r="6" spans="1:5">
      <c r="A6" s="3" t="s">
        <v>2</v>
      </c>
      <c r="B6" s="18">
        <v>9824100</v>
      </c>
      <c r="C6" s="18">
        <v>9824100</v>
      </c>
      <c r="D6" s="28">
        <v>4911600</v>
      </c>
      <c r="E6" s="12">
        <f t="shared" ref="E6:E58" si="1">D6/C6*100</f>
        <v>49.995419427733836</v>
      </c>
    </row>
    <row r="7" spans="1:5">
      <c r="A7" s="3" t="s">
        <v>3</v>
      </c>
      <c r="B7" s="18">
        <v>4844800</v>
      </c>
      <c r="C7" s="18">
        <v>4844800</v>
      </c>
      <c r="D7" s="28">
        <v>2422200</v>
      </c>
      <c r="E7" s="12">
        <f>D7/C7*100</f>
        <v>49.995871862615587</v>
      </c>
    </row>
    <row r="8" spans="1:5">
      <c r="A8" s="3" t="s">
        <v>4</v>
      </c>
      <c r="B8" s="18">
        <v>3282000</v>
      </c>
      <c r="C8" s="18">
        <v>3282000</v>
      </c>
      <c r="D8" s="28">
        <v>1641000</v>
      </c>
      <c r="E8" s="12">
        <f t="shared" si="1"/>
        <v>50</v>
      </c>
    </row>
    <row r="9" spans="1:5">
      <c r="A9" s="3" t="s">
        <v>5</v>
      </c>
      <c r="B9" s="18">
        <v>6266900</v>
      </c>
      <c r="C9" s="18">
        <v>6266900</v>
      </c>
      <c r="D9" s="28">
        <v>3133200</v>
      </c>
      <c r="E9" s="12">
        <f t="shared" si="1"/>
        <v>49.996010786832407</v>
      </c>
    </row>
    <row r="10" spans="1:5">
      <c r="A10" s="3" t="s">
        <v>6</v>
      </c>
      <c r="B10" s="18">
        <v>5976300</v>
      </c>
      <c r="C10" s="18">
        <v>5976300</v>
      </c>
      <c r="D10" s="28">
        <v>2988000</v>
      </c>
      <c r="E10" s="12">
        <f t="shared" si="1"/>
        <v>49.997490085839061</v>
      </c>
    </row>
    <row r="11" spans="1:5">
      <c r="A11" s="3" t="s">
        <v>7</v>
      </c>
      <c r="B11" s="18">
        <v>2248900</v>
      </c>
      <c r="C11" s="18">
        <v>2248900</v>
      </c>
      <c r="D11" s="28">
        <v>1124400</v>
      </c>
      <c r="E11" s="12">
        <f t="shared" si="1"/>
        <v>49.997776690826626</v>
      </c>
    </row>
    <row r="12" spans="1:5">
      <c r="A12" s="3" t="s">
        <v>8</v>
      </c>
      <c r="B12" s="18">
        <v>7012700</v>
      </c>
      <c r="C12" s="18">
        <v>7012700</v>
      </c>
      <c r="D12" s="28">
        <v>3505800</v>
      </c>
      <c r="E12" s="12">
        <f t="shared" si="1"/>
        <v>49.992157086428904</v>
      </c>
    </row>
    <row r="13" spans="1:5">
      <c r="A13" s="3" t="s">
        <v>9</v>
      </c>
      <c r="B13" s="18">
        <v>3406200</v>
      </c>
      <c r="C13" s="18">
        <v>3406200</v>
      </c>
      <c r="D13" s="28">
        <v>1702800</v>
      </c>
      <c r="E13" s="12">
        <f t="shared" si="1"/>
        <v>49.991192531266513</v>
      </c>
    </row>
    <row r="14" spans="1:5">
      <c r="A14" s="3" t="s">
        <v>10</v>
      </c>
      <c r="B14" s="18">
        <v>6001100</v>
      </c>
      <c r="C14" s="18">
        <v>6001100</v>
      </c>
      <c r="D14" s="28">
        <v>3000000</v>
      </c>
      <c r="E14" s="12">
        <f t="shared" si="1"/>
        <v>49.990835013580842</v>
      </c>
    </row>
    <row r="15" spans="1:5" s="1" customFormat="1" ht="54.75" customHeight="1">
      <c r="A15" s="5" t="s">
        <v>11</v>
      </c>
      <c r="B15" s="10">
        <f>SUM(B16:B25)</f>
        <v>490300</v>
      </c>
      <c r="C15" s="14">
        <f t="shared" ref="C15:D15" si="2">SUM(C16:C25)</f>
        <v>490300</v>
      </c>
      <c r="D15" s="10">
        <f t="shared" si="2"/>
        <v>490300</v>
      </c>
      <c r="E15" s="11">
        <f>D15/C15*100</f>
        <v>100</v>
      </c>
    </row>
    <row r="16" spans="1:5">
      <c r="A16" s="3" t="s">
        <v>1</v>
      </c>
      <c r="B16" s="18">
        <v>21500</v>
      </c>
      <c r="C16" s="18">
        <v>21500</v>
      </c>
      <c r="D16" s="18">
        <v>21500</v>
      </c>
      <c r="E16" s="12">
        <f t="shared" si="1"/>
        <v>100</v>
      </c>
    </row>
    <row r="17" spans="1:5">
      <c r="A17" s="3" t="s">
        <v>2</v>
      </c>
      <c r="B17" s="18">
        <v>130100</v>
      </c>
      <c r="C17" s="18">
        <v>130100</v>
      </c>
      <c r="D17" s="18">
        <v>130100</v>
      </c>
      <c r="E17" s="12">
        <f t="shared" si="1"/>
        <v>100</v>
      </c>
    </row>
    <row r="18" spans="1:5">
      <c r="A18" s="3" t="s">
        <v>3</v>
      </c>
      <c r="B18" s="18">
        <v>41900</v>
      </c>
      <c r="C18" s="18">
        <v>41900</v>
      </c>
      <c r="D18" s="18">
        <v>41900</v>
      </c>
      <c r="E18" s="12">
        <f t="shared" si="1"/>
        <v>100</v>
      </c>
    </row>
    <row r="19" spans="1:5">
      <c r="A19" s="3" t="s">
        <v>4</v>
      </c>
      <c r="B19" s="18">
        <v>20100</v>
      </c>
      <c r="C19" s="18">
        <v>20100</v>
      </c>
      <c r="D19" s="18">
        <v>20100</v>
      </c>
      <c r="E19" s="12">
        <f t="shared" si="1"/>
        <v>100</v>
      </c>
    </row>
    <row r="20" spans="1:5">
      <c r="A20" s="3" t="s">
        <v>5</v>
      </c>
      <c r="B20" s="18">
        <v>56600</v>
      </c>
      <c r="C20" s="18">
        <v>56600</v>
      </c>
      <c r="D20" s="18">
        <v>56600</v>
      </c>
      <c r="E20" s="12">
        <f t="shared" si="1"/>
        <v>100</v>
      </c>
    </row>
    <row r="21" spans="1:5">
      <c r="A21" s="3" t="s">
        <v>6</v>
      </c>
      <c r="B21" s="18">
        <v>50200</v>
      </c>
      <c r="C21" s="18">
        <v>50200</v>
      </c>
      <c r="D21" s="18">
        <v>50200</v>
      </c>
      <c r="E21" s="12">
        <f t="shared" si="1"/>
        <v>100</v>
      </c>
    </row>
    <row r="22" spans="1:5">
      <c r="A22" s="3" t="s">
        <v>7</v>
      </c>
      <c r="B22" s="18">
        <v>17100</v>
      </c>
      <c r="C22" s="18">
        <v>17100</v>
      </c>
      <c r="D22" s="18">
        <v>17100</v>
      </c>
      <c r="E22" s="12">
        <f t="shared" si="1"/>
        <v>100</v>
      </c>
    </row>
    <row r="23" spans="1:5">
      <c r="A23" s="3" t="s">
        <v>8</v>
      </c>
      <c r="B23" s="18">
        <v>60200</v>
      </c>
      <c r="C23" s="18">
        <v>60200</v>
      </c>
      <c r="D23" s="18">
        <v>60200</v>
      </c>
      <c r="E23" s="12">
        <f t="shared" si="1"/>
        <v>100</v>
      </c>
    </row>
    <row r="24" spans="1:5">
      <c r="A24" s="3" t="s">
        <v>9</v>
      </c>
      <c r="B24" s="18">
        <v>28500</v>
      </c>
      <c r="C24" s="18">
        <v>28500</v>
      </c>
      <c r="D24" s="18">
        <v>28500</v>
      </c>
      <c r="E24" s="12">
        <f t="shared" si="1"/>
        <v>100</v>
      </c>
    </row>
    <row r="25" spans="1:5">
      <c r="A25" s="3" t="s">
        <v>10</v>
      </c>
      <c r="B25" s="18">
        <v>64100</v>
      </c>
      <c r="C25" s="18">
        <v>64100</v>
      </c>
      <c r="D25" s="18">
        <v>64100</v>
      </c>
      <c r="E25" s="12">
        <f t="shared" si="1"/>
        <v>100</v>
      </c>
    </row>
    <row r="26" spans="1:5" s="1" customFormat="1" ht="38.25">
      <c r="A26" s="5" t="s">
        <v>20</v>
      </c>
      <c r="B26" s="10">
        <f>SUM(B27:B36)</f>
        <v>18144000</v>
      </c>
      <c r="C26" s="14">
        <f t="shared" ref="C26:D26" si="3">SUM(C27:C36)</f>
        <v>18518000</v>
      </c>
      <c r="D26" s="10">
        <f t="shared" si="3"/>
        <v>9944100</v>
      </c>
      <c r="E26" s="11">
        <f>D26/C26*100</f>
        <v>53.699643590020521</v>
      </c>
    </row>
    <row r="27" spans="1:5">
      <c r="A27" s="3" t="s">
        <v>13</v>
      </c>
      <c r="B27" s="19">
        <v>1000000</v>
      </c>
      <c r="C27" s="12" t="s">
        <v>25</v>
      </c>
      <c r="D27" s="12" t="s">
        <v>25</v>
      </c>
      <c r="E27" s="12" t="s">
        <v>25</v>
      </c>
    </row>
    <row r="28" spans="1:5">
      <c r="A28" s="3" t="s">
        <v>1</v>
      </c>
      <c r="B28" s="19">
        <v>2155000</v>
      </c>
      <c r="C28" s="25">
        <v>2229000</v>
      </c>
      <c r="D28" s="27">
        <v>1151000</v>
      </c>
      <c r="E28" s="12">
        <f t="shared" ref="E28:E36" si="4">D28/C28*100</f>
        <v>51.637505607895918</v>
      </c>
    </row>
    <row r="29" spans="1:5">
      <c r="A29" s="3" t="s">
        <v>3</v>
      </c>
      <c r="B29" s="19">
        <v>1782000</v>
      </c>
      <c r="C29" s="25">
        <v>2032000</v>
      </c>
      <c r="D29" s="27">
        <v>1141000</v>
      </c>
      <c r="E29" s="12">
        <f t="shared" si="4"/>
        <v>56.151574803149607</v>
      </c>
    </row>
    <row r="30" spans="1:5">
      <c r="A30" s="3" t="s">
        <v>4</v>
      </c>
      <c r="B30" s="19">
        <v>1089000</v>
      </c>
      <c r="C30" s="25">
        <v>1236000</v>
      </c>
      <c r="D30" s="27">
        <v>691500</v>
      </c>
      <c r="E30" s="12">
        <f t="shared" si="4"/>
        <v>55.946601941747574</v>
      </c>
    </row>
    <row r="31" spans="1:5">
      <c r="A31" s="3" t="s">
        <v>5</v>
      </c>
      <c r="B31" s="19">
        <v>1592000</v>
      </c>
      <c r="C31" s="25">
        <v>1592000</v>
      </c>
      <c r="D31" s="27">
        <v>795600</v>
      </c>
      <c r="E31" s="12">
        <f t="shared" si="4"/>
        <v>49.974874371859293</v>
      </c>
    </row>
    <row r="32" spans="1:5">
      <c r="A32" s="3" t="s">
        <v>6</v>
      </c>
      <c r="B32" s="19">
        <v>1105000</v>
      </c>
      <c r="C32" s="25">
        <v>1494000</v>
      </c>
      <c r="D32" s="27">
        <v>941000</v>
      </c>
      <c r="E32" s="12">
        <f t="shared" si="4"/>
        <v>62.985274431057562</v>
      </c>
    </row>
    <row r="33" spans="1:5">
      <c r="A33" s="3" t="s">
        <v>7</v>
      </c>
      <c r="B33" s="19">
        <v>2203000</v>
      </c>
      <c r="C33" s="25">
        <v>2301000</v>
      </c>
      <c r="D33" s="27">
        <v>1199000</v>
      </c>
      <c r="E33" s="12">
        <f t="shared" si="4"/>
        <v>52.10777922642329</v>
      </c>
    </row>
    <row r="34" spans="1:5">
      <c r="A34" s="3" t="s">
        <v>8</v>
      </c>
      <c r="B34" s="19">
        <v>1515000</v>
      </c>
      <c r="C34" s="25">
        <v>1715000</v>
      </c>
      <c r="D34" s="27">
        <v>957500</v>
      </c>
      <c r="E34" s="12">
        <f t="shared" si="4"/>
        <v>55.830903790087461</v>
      </c>
    </row>
    <row r="35" spans="1:5">
      <c r="A35" s="3" t="s">
        <v>9</v>
      </c>
      <c r="B35" s="19">
        <v>2337000</v>
      </c>
      <c r="C35" s="25">
        <v>2553000</v>
      </c>
      <c r="D35" s="27">
        <v>1384500</v>
      </c>
      <c r="E35" s="12">
        <f t="shared" si="4"/>
        <v>54.230317273795535</v>
      </c>
    </row>
    <row r="36" spans="1:5">
      <c r="A36" s="3" t="s">
        <v>10</v>
      </c>
      <c r="B36" s="19">
        <v>3366000</v>
      </c>
      <c r="C36" s="25">
        <v>3366000</v>
      </c>
      <c r="D36" s="27">
        <v>1683000</v>
      </c>
      <c r="E36" s="12">
        <f t="shared" si="4"/>
        <v>50</v>
      </c>
    </row>
    <row r="37" spans="1:5" s="33" customFormat="1" ht="51">
      <c r="A37" s="30" t="s">
        <v>18</v>
      </c>
      <c r="B37" s="31">
        <f>SUM(B38:B47)</f>
        <v>354400</v>
      </c>
      <c r="C37" s="31">
        <f t="shared" ref="C37:D37" si="5">SUM(C38:C47)</f>
        <v>314850</v>
      </c>
      <c r="D37" s="31">
        <f t="shared" si="5"/>
        <v>314850</v>
      </c>
      <c r="E37" s="32">
        <f>D37/C37*100</f>
        <v>100</v>
      </c>
    </row>
    <row r="38" spans="1:5">
      <c r="A38" s="3" t="s">
        <v>1</v>
      </c>
      <c r="B38" s="18">
        <v>23550</v>
      </c>
      <c r="C38" s="18">
        <v>23550</v>
      </c>
      <c r="D38" s="18">
        <v>23550</v>
      </c>
      <c r="E38" s="12">
        <f t="shared" si="1"/>
        <v>100</v>
      </c>
    </row>
    <row r="39" spans="1:5">
      <c r="A39" s="3" t="s">
        <v>2</v>
      </c>
      <c r="B39" s="18">
        <v>39550</v>
      </c>
      <c r="C39" s="18"/>
      <c r="D39" s="18"/>
      <c r="E39" s="12"/>
    </row>
    <row r="40" spans="1:5">
      <c r="A40" s="3" t="s">
        <v>3</v>
      </c>
      <c r="B40" s="18">
        <v>49150</v>
      </c>
      <c r="C40" s="18">
        <v>49150</v>
      </c>
      <c r="D40" s="18">
        <v>49150</v>
      </c>
      <c r="E40" s="12">
        <f t="shared" si="1"/>
        <v>100</v>
      </c>
    </row>
    <row r="41" spans="1:5">
      <c r="A41" s="3" t="s">
        <v>4</v>
      </c>
      <c r="B41" s="18">
        <v>30150</v>
      </c>
      <c r="C41" s="18">
        <v>30150</v>
      </c>
      <c r="D41" s="18">
        <v>30150</v>
      </c>
      <c r="E41" s="12">
        <f t="shared" si="1"/>
        <v>100</v>
      </c>
    </row>
    <row r="42" spans="1:5">
      <c r="A42" s="3" t="s">
        <v>5</v>
      </c>
      <c r="B42" s="18">
        <v>52850</v>
      </c>
      <c r="C42" s="18">
        <v>52850</v>
      </c>
      <c r="D42" s="18">
        <v>52850</v>
      </c>
      <c r="E42" s="12">
        <f t="shared" si="1"/>
        <v>100</v>
      </c>
    </row>
    <row r="43" spans="1:5">
      <c r="A43" s="3" t="s">
        <v>6</v>
      </c>
      <c r="B43" s="18">
        <v>37850</v>
      </c>
      <c r="C43" s="18">
        <v>37850</v>
      </c>
      <c r="D43" s="18">
        <v>37850</v>
      </c>
      <c r="E43" s="12">
        <f t="shared" si="1"/>
        <v>100</v>
      </c>
    </row>
    <row r="44" spans="1:5">
      <c r="A44" s="3" t="s">
        <v>7</v>
      </c>
      <c r="B44" s="18">
        <v>19350</v>
      </c>
      <c r="C44" s="18">
        <v>19350</v>
      </c>
      <c r="D44" s="18">
        <v>19350</v>
      </c>
      <c r="E44" s="12">
        <f t="shared" si="1"/>
        <v>100</v>
      </c>
    </row>
    <row r="45" spans="1:5">
      <c r="A45" s="3" t="s">
        <v>8</v>
      </c>
      <c r="B45" s="18">
        <v>32250</v>
      </c>
      <c r="C45" s="18">
        <v>32250</v>
      </c>
      <c r="D45" s="18">
        <v>32250</v>
      </c>
      <c r="E45" s="12">
        <f t="shared" si="1"/>
        <v>100</v>
      </c>
    </row>
    <row r="46" spans="1:5">
      <c r="A46" s="3" t="s">
        <v>9</v>
      </c>
      <c r="B46" s="18">
        <v>30150</v>
      </c>
      <c r="C46" s="18">
        <v>30150</v>
      </c>
      <c r="D46" s="18">
        <v>30150</v>
      </c>
      <c r="E46" s="12">
        <f t="shared" si="1"/>
        <v>100</v>
      </c>
    </row>
    <row r="47" spans="1:5">
      <c r="A47" s="3" t="s">
        <v>10</v>
      </c>
      <c r="B47" s="18">
        <v>39550</v>
      </c>
      <c r="C47" s="18">
        <v>39550</v>
      </c>
      <c r="D47" s="18">
        <v>39550</v>
      </c>
      <c r="E47" s="12">
        <f t="shared" si="1"/>
        <v>100</v>
      </c>
    </row>
    <row r="48" spans="1:5" s="1" customFormat="1" ht="76.5">
      <c r="A48" s="7" t="s">
        <v>19</v>
      </c>
      <c r="B48" s="10">
        <f>SUM(B49:B58)</f>
        <v>369830</v>
      </c>
      <c r="C48" s="14">
        <f t="shared" ref="C48:D48" si="6">SUM(C49:C58)</f>
        <v>369830</v>
      </c>
      <c r="D48" s="10">
        <f t="shared" si="6"/>
        <v>369830</v>
      </c>
      <c r="E48" s="11">
        <f>D48/C48*100</f>
        <v>100</v>
      </c>
    </row>
    <row r="49" spans="1:5">
      <c r="A49" s="3" t="s">
        <v>1</v>
      </c>
      <c r="B49" s="13">
        <v>36983</v>
      </c>
      <c r="C49" s="13">
        <v>36983</v>
      </c>
      <c r="D49" s="13">
        <v>36983</v>
      </c>
      <c r="E49" s="12">
        <f t="shared" si="1"/>
        <v>100</v>
      </c>
    </row>
    <row r="50" spans="1:5">
      <c r="A50" s="3" t="s">
        <v>2</v>
      </c>
      <c r="B50" s="13">
        <v>36983</v>
      </c>
      <c r="C50" s="13">
        <v>36983</v>
      </c>
      <c r="D50" s="13">
        <v>36983</v>
      </c>
      <c r="E50" s="12">
        <f t="shared" si="1"/>
        <v>100</v>
      </c>
    </row>
    <row r="51" spans="1:5">
      <c r="A51" s="3" t="s">
        <v>3</v>
      </c>
      <c r="B51" s="13">
        <v>36983</v>
      </c>
      <c r="C51" s="13">
        <v>36983</v>
      </c>
      <c r="D51" s="13">
        <v>36983</v>
      </c>
      <c r="E51" s="12">
        <f t="shared" si="1"/>
        <v>100</v>
      </c>
    </row>
    <row r="52" spans="1:5">
      <c r="A52" s="3" t="s">
        <v>4</v>
      </c>
      <c r="B52" s="13">
        <v>36983</v>
      </c>
      <c r="C52" s="13">
        <v>36983</v>
      </c>
      <c r="D52" s="13">
        <v>36983</v>
      </c>
      <c r="E52" s="12">
        <f t="shared" si="1"/>
        <v>100</v>
      </c>
    </row>
    <row r="53" spans="1:5">
      <c r="A53" s="3" t="s">
        <v>5</v>
      </c>
      <c r="B53" s="13">
        <v>36983</v>
      </c>
      <c r="C53" s="13">
        <v>36983</v>
      </c>
      <c r="D53" s="13">
        <v>36983</v>
      </c>
      <c r="E53" s="12">
        <f t="shared" si="1"/>
        <v>100</v>
      </c>
    </row>
    <row r="54" spans="1:5">
      <c r="A54" s="3" t="s">
        <v>6</v>
      </c>
      <c r="B54" s="13">
        <v>36983</v>
      </c>
      <c r="C54" s="13">
        <v>36983</v>
      </c>
      <c r="D54" s="13">
        <v>36983</v>
      </c>
      <c r="E54" s="12">
        <f t="shared" si="1"/>
        <v>100</v>
      </c>
    </row>
    <row r="55" spans="1:5">
      <c r="A55" s="3" t="s">
        <v>7</v>
      </c>
      <c r="B55" s="13">
        <v>36983</v>
      </c>
      <c r="C55" s="13">
        <v>36983</v>
      </c>
      <c r="D55" s="13">
        <v>36983</v>
      </c>
      <c r="E55" s="12">
        <f t="shared" si="1"/>
        <v>100</v>
      </c>
    </row>
    <row r="56" spans="1:5">
      <c r="A56" s="3" t="s">
        <v>8</v>
      </c>
      <c r="B56" s="13">
        <v>36983</v>
      </c>
      <c r="C56" s="13">
        <v>36983</v>
      </c>
      <c r="D56" s="13">
        <v>36983</v>
      </c>
      <c r="E56" s="12">
        <f t="shared" si="1"/>
        <v>100</v>
      </c>
    </row>
    <row r="57" spans="1:5">
      <c r="A57" s="3" t="s">
        <v>9</v>
      </c>
      <c r="B57" s="13">
        <v>36983</v>
      </c>
      <c r="C57" s="13">
        <v>36983</v>
      </c>
      <c r="D57" s="13">
        <v>36983</v>
      </c>
      <c r="E57" s="12">
        <f t="shared" si="1"/>
        <v>100</v>
      </c>
    </row>
    <row r="58" spans="1:5">
      <c r="A58" s="3" t="s">
        <v>10</v>
      </c>
      <c r="B58" s="13">
        <v>36983</v>
      </c>
      <c r="C58" s="13">
        <v>36983</v>
      </c>
      <c r="D58" s="13">
        <v>36983</v>
      </c>
      <c r="E58" s="12">
        <f t="shared" si="1"/>
        <v>100</v>
      </c>
    </row>
    <row r="59" spans="1:5" ht="81.75" customHeight="1">
      <c r="A59" s="20" t="s">
        <v>21</v>
      </c>
      <c r="B59" s="14">
        <f>SUM(B60:B68)</f>
        <v>112050</v>
      </c>
      <c r="C59" s="14">
        <f t="shared" ref="C59:D59" si="7">SUM(C60:C68)</f>
        <v>112050</v>
      </c>
      <c r="D59" s="14">
        <f t="shared" si="7"/>
        <v>112050</v>
      </c>
      <c r="E59" s="11">
        <f>D59/C59*100</f>
        <v>100</v>
      </c>
    </row>
    <row r="60" spans="1:5" ht="13.5" customHeight="1">
      <c r="A60" s="3" t="s">
        <v>1</v>
      </c>
      <c r="B60" s="23">
        <v>12450</v>
      </c>
      <c r="C60" s="23">
        <v>12450</v>
      </c>
      <c r="D60" s="23">
        <v>12450</v>
      </c>
      <c r="E60" s="12">
        <f t="shared" ref="E60:E70" si="8">D60/C60*100</f>
        <v>100</v>
      </c>
    </row>
    <row r="61" spans="1:5">
      <c r="A61" s="3" t="s">
        <v>3</v>
      </c>
      <c r="B61" s="23">
        <v>12450</v>
      </c>
      <c r="C61" s="23">
        <v>12450</v>
      </c>
      <c r="D61" s="23">
        <v>12450</v>
      </c>
      <c r="E61" s="12">
        <f t="shared" si="8"/>
        <v>100</v>
      </c>
    </row>
    <row r="62" spans="1:5">
      <c r="A62" s="3" t="s">
        <v>4</v>
      </c>
      <c r="B62" s="23">
        <v>12450</v>
      </c>
      <c r="C62" s="23">
        <v>12450</v>
      </c>
      <c r="D62" s="23">
        <v>12450</v>
      </c>
      <c r="E62" s="12">
        <f t="shared" si="8"/>
        <v>100</v>
      </c>
    </row>
    <row r="63" spans="1:5">
      <c r="A63" s="3" t="s">
        <v>5</v>
      </c>
      <c r="B63" s="23">
        <v>12450</v>
      </c>
      <c r="C63" s="23">
        <v>12450</v>
      </c>
      <c r="D63" s="23">
        <v>12450</v>
      </c>
      <c r="E63" s="12">
        <f t="shared" si="8"/>
        <v>100</v>
      </c>
    </row>
    <row r="64" spans="1:5">
      <c r="A64" s="3" t="s">
        <v>6</v>
      </c>
      <c r="B64" s="23">
        <v>12450</v>
      </c>
      <c r="C64" s="23">
        <v>12450</v>
      </c>
      <c r="D64" s="23">
        <v>12450</v>
      </c>
      <c r="E64" s="12">
        <f t="shared" si="8"/>
        <v>100</v>
      </c>
    </row>
    <row r="65" spans="1:5">
      <c r="A65" s="3" t="s">
        <v>7</v>
      </c>
      <c r="B65" s="23">
        <v>12450</v>
      </c>
      <c r="C65" s="23">
        <v>12450</v>
      </c>
      <c r="D65" s="23">
        <v>12450</v>
      </c>
      <c r="E65" s="12">
        <f t="shared" si="8"/>
        <v>100</v>
      </c>
    </row>
    <row r="66" spans="1:5">
      <c r="A66" s="3" t="s">
        <v>8</v>
      </c>
      <c r="B66" s="23">
        <v>12450</v>
      </c>
      <c r="C66" s="23">
        <v>12450</v>
      </c>
      <c r="D66" s="23">
        <v>12450</v>
      </c>
      <c r="E66" s="12">
        <f t="shared" si="8"/>
        <v>100</v>
      </c>
    </row>
    <row r="67" spans="1:5">
      <c r="A67" s="3" t="s">
        <v>9</v>
      </c>
      <c r="B67" s="23">
        <v>12450</v>
      </c>
      <c r="C67" s="23">
        <v>12450</v>
      </c>
      <c r="D67" s="23">
        <v>12450</v>
      </c>
      <c r="E67" s="12">
        <f t="shared" si="8"/>
        <v>100</v>
      </c>
    </row>
    <row r="68" spans="1:5">
      <c r="A68" s="3" t="s">
        <v>10</v>
      </c>
      <c r="B68" s="23">
        <v>12450</v>
      </c>
      <c r="C68" s="23">
        <v>12450</v>
      </c>
      <c r="D68" s="23">
        <v>12450</v>
      </c>
      <c r="E68" s="12">
        <f t="shared" si="8"/>
        <v>100</v>
      </c>
    </row>
    <row r="69" spans="1:5" ht="38.25">
      <c r="A69" s="5" t="s">
        <v>26</v>
      </c>
      <c r="B69" s="14">
        <f>B70</f>
        <v>0</v>
      </c>
      <c r="C69" s="14">
        <f t="shared" ref="C69:E69" si="9">C70</f>
        <v>1312450</v>
      </c>
      <c r="D69" s="14">
        <f t="shared" si="9"/>
        <v>1312450</v>
      </c>
      <c r="E69" s="11">
        <f t="shared" si="8"/>
        <v>100</v>
      </c>
    </row>
    <row r="70" spans="1:5">
      <c r="A70" s="3" t="s">
        <v>1</v>
      </c>
      <c r="B70" s="23">
        <v>0</v>
      </c>
      <c r="C70" s="29">
        <v>1312450</v>
      </c>
      <c r="D70" s="29">
        <v>1312450</v>
      </c>
      <c r="E70" s="12">
        <f t="shared" si="8"/>
        <v>100</v>
      </c>
    </row>
    <row r="71" spans="1:5" ht="14.25" customHeight="1">
      <c r="A71" s="6" t="s">
        <v>12</v>
      </c>
      <c r="B71" s="15">
        <f>B48+B37+B26+B15+B4+B59+B69</f>
        <v>71485280</v>
      </c>
      <c r="C71" s="15">
        <f t="shared" ref="C71:D71" si="10">C48+C37+C26+C15+C4+C59+C69</f>
        <v>73132180</v>
      </c>
      <c r="D71" s="15">
        <f t="shared" si="10"/>
        <v>38548180</v>
      </c>
      <c r="E71" s="15">
        <f>D71/C71*100</f>
        <v>52.710284309861954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Бюджет!FIO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</dc:creator>
  <dc:description>POI HSSF rep:2.44.0.119</dc:description>
  <cp:lastModifiedBy>HP</cp:lastModifiedBy>
  <cp:lastPrinted>2022-04-29T07:29:11Z</cp:lastPrinted>
  <dcterms:created xsi:type="dcterms:W3CDTF">2018-04-20T07:53:45Z</dcterms:created>
  <dcterms:modified xsi:type="dcterms:W3CDTF">2026-07-30T11:24:40Z</dcterms:modified>
</cp:coreProperties>
</file>