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270" windowWidth="14940" windowHeight="9150"/>
  </bookViews>
  <sheets>
    <sheet name="ДЧБ" sheetId="1" r:id="rId1"/>
  </sheets>
  <definedNames>
    <definedName name="APPT" localSheetId="0">ДЧБ!$A$11</definedName>
    <definedName name="FIO" localSheetId="0">ДЧБ!#REF!</definedName>
    <definedName name="LAST_CELL" localSheetId="0">ДЧБ!#REF!</definedName>
    <definedName name="SIGN" localSheetId="0">ДЧБ!$A$11:$E$12</definedName>
  </definedNames>
  <calcPr calcId="124519"/>
</workbook>
</file>

<file path=xl/calcChain.xml><?xml version="1.0" encoding="utf-8"?>
<calcChain xmlns="http://schemas.openxmlformats.org/spreadsheetml/2006/main">
  <c r="E4" i="1"/>
  <c r="E256"/>
  <c r="D199"/>
  <c r="D198" s="1"/>
  <c r="D5"/>
  <c r="E255"/>
  <c r="D4" l="1"/>
  <c r="E204"/>
  <c r="E104"/>
  <c r="E198" l="1"/>
  <c r="E6" l="1"/>
  <c r="E7"/>
  <c r="E8"/>
  <c r="E9"/>
  <c r="E10"/>
  <c r="E11"/>
  <c r="E12"/>
  <c r="E13"/>
  <c r="E14"/>
  <c r="E15"/>
  <c r="E16"/>
  <c r="E17"/>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E98"/>
  <c r="E99"/>
  <c r="E100"/>
  <c r="E101"/>
  <c r="E102"/>
  <c r="E103"/>
  <c r="E105"/>
  <c r="E106"/>
  <c r="E107"/>
  <c r="E108"/>
  <c r="E109"/>
  <c r="E110"/>
  <c r="E111"/>
  <c r="E112"/>
  <c r="E113"/>
  <c r="E114"/>
  <c r="E115"/>
  <c r="E116"/>
  <c r="E117"/>
  <c r="E118"/>
  <c r="E119"/>
  <c r="E120"/>
  <c r="E121"/>
  <c r="E122"/>
  <c r="E123"/>
  <c r="E124"/>
  <c r="E125"/>
  <c r="E126"/>
  <c r="E127"/>
  <c r="E128"/>
  <c r="E129"/>
  <c r="E130"/>
  <c r="E131"/>
  <c r="E132"/>
  <c r="E133"/>
  <c r="E134"/>
  <c r="E135"/>
  <c r="E136"/>
  <c r="E137"/>
  <c r="E138"/>
  <c r="E139"/>
  <c r="E140"/>
  <c r="E141"/>
  <c r="E142"/>
  <c r="E143"/>
  <c r="E144"/>
  <c r="E145"/>
  <c r="E146"/>
  <c r="E147"/>
  <c r="E148"/>
  <c r="E149"/>
  <c r="E150"/>
  <c r="E151"/>
  <c r="E152"/>
  <c r="E153"/>
  <c r="E154"/>
  <c r="E155"/>
  <c r="E156"/>
  <c r="E157"/>
  <c r="E158"/>
  <c r="E159"/>
  <c r="E160"/>
  <c r="E161"/>
  <c r="E162"/>
  <c r="E163"/>
  <c r="E164"/>
  <c r="E165"/>
  <c r="E166"/>
  <c r="E167"/>
  <c r="E168"/>
  <c r="E169"/>
  <c r="E170"/>
  <c r="E171"/>
  <c r="E172"/>
  <c r="E173"/>
  <c r="E174"/>
  <c r="E175"/>
  <c r="E176"/>
  <c r="E177"/>
  <c r="E178"/>
  <c r="E179"/>
  <c r="E180"/>
  <c r="E181"/>
  <c r="E182"/>
  <c r="E183"/>
  <c r="E184"/>
  <c r="E185"/>
  <c r="E186"/>
  <c r="E187"/>
  <c r="E188"/>
  <c r="E189"/>
  <c r="E190"/>
  <c r="E191"/>
  <c r="E192"/>
  <c r="E193"/>
  <c r="E194"/>
  <c r="E195"/>
  <c r="E196"/>
  <c r="E197"/>
  <c r="E200"/>
  <c r="E201"/>
  <c r="E202"/>
  <c r="E203"/>
  <c r="E205"/>
  <c r="E206"/>
  <c r="E207"/>
  <c r="E208"/>
  <c r="E209"/>
  <c r="E210"/>
  <c r="E211"/>
  <c r="E212"/>
  <c r="E213"/>
  <c r="E214"/>
  <c r="E215"/>
  <c r="E216"/>
  <c r="E217"/>
  <c r="E218"/>
  <c r="E219"/>
  <c r="E220"/>
  <c r="E221"/>
  <c r="E222"/>
  <c r="E223"/>
  <c r="E224"/>
  <c r="E227"/>
  <c r="E228"/>
  <c r="E229"/>
  <c r="E230"/>
  <c r="E231"/>
  <c r="E232"/>
  <c r="E233"/>
  <c r="E234"/>
  <c r="E235"/>
  <c r="E236"/>
  <c r="E237"/>
  <c r="E238"/>
  <c r="E239"/>
  <c r="E240"/>
  <c r="E241"/>
  <c r="E242"/>
  <c r="E243"/>
  <c r="E244"/>
  <c r="E245"/>
  <c r="E246"/>
  <c r="E247"/>
  <c r="E248"/>
  <c r="E249"/>
  <c r="E250"/>
  <c r="E251"/>
  <c r="E252"/>
  <c r="E253"/>
  <c r="E254"/>
  <c r="E257"/>
  <c r="C4" l="1"/>
  <c r="E5"/>
  <c r="E225"/>
  <c r="E199"/>
  <c r="E226"/>
</calcChain>
</file>

<file path=xl/sharedStrings.xml><?xml version="1.0" encoding="utf-8"?>
<sst xmlns="http://schemas.openxmlformats.org/spreadsheetml/2006/main" count="532" uniqueCount="318">
  <si>
    <t>КВД</t>
  </si>
  <si>
    <t>Наименование КВД</t>
  </si>
  <si>
    <t>Итого</t>
  </si>
  <si>
    <t>1 00 00 000 00 0000 000</t>
  </si>
  <si>
    <t>НАЛОГОВЫЕ И НЕНАЛОГОВЫЕ ДОХОДЫ</t>
  </si>
  <si>
    <t>1 01 00 000 00 0000 000</t>
  </si>
  <si>
    <t>НАЛОГИ НА ПРИБЫЛЬ, ДОХОДЫ</t>
  </si>
  <si>
    <t>1 01 02 000 01 0000 110</t>
  </si>
  <si>
    <t>Налог на доходы физических лиц</t>
  </si>
  <si>
    <t>1 01 02 010 01 0000 110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</si>
  <si>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</si>
  <si>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1 01 02 010 01 1000 110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</si>
  <si>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</si>
  <si>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1 01 02 010 01 3000 110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</si>
  <si>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</si>
  <si>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1 01 02 020 01 0000 110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</si>
  <si>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</si>
  <si>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1 01 02 020 01 1000 110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</si>
  <si>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</si>
  <si>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1 01 02 020 01 3000 110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</si>
  <si>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</si>
  <si>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1 01 02 030 01 0000 110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</si>
  <si>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</si>
  <si>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1 01 02 030 01 1000 110</t>
  </si>
  <si>
    <t>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</si>
  <si>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1 01 02 030 01 3000 110</t>
  </si>
  <si>
    <t>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</si>
  <si>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1 03 00 000 00 0000 000</t>
  </si>
  <si>
    <t>НАЛОГИ НА ТОВАРЫ (РАБОТЫ, УСЛУГИ), РЕАЛИЗУЕМЫЕ НА ТЕРРИТОРИИ РОССИЙСКОЙ ФЕДЕРАЦИИ</t>
  </si>
  <si>
    <t>1 03 02 000 01 0000 110</t>
  </si>
  <si>
    <t>Акцизы по подакцизным товарам (продукции), производимым на территории Российской Федерации</t>
  </si>
  <si>
    <t>1 03 02 230 01 0000 110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</si>
  <si>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</si>
  <si>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1 03 02 240 01 0000 110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</si>
  <si>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</si>
  <si>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1 03 02 250 01 0000 110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</si>
  <si>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</si>
  <si>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1 03 02 260 01 0000 110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</si>
  <si>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</si>
  <si>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1 05 00 000 00 0000 000</t>
  </si>
  <si>
    <t>НАЛОГИ НА СОВОКУПНЫЙ ДОХОД</t>
  </si>
  <si>
    <t>1 05 01 000 00 0000 110</t>
  </si>
  <si>
    <t>Налог, взимаемый в связи с применением упрощенной системы налогообложения</t>
  </si>
  <si>
    <t>1 05 01 010 01 0000 110</t>
  </si>
  <si>
    <t>Налог, взимаемый с налогоплательщиков, выбравших в качестве объекта налогообложения доходы</t>
  </si>
  <si>
    <t>1 05 01 011 01 0000 110</t>
  </si>
  <si>
    <t>1 05 01 011 01 1000 110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</si>
  <si>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</si>
  <si>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1 05 01 011 01 3000 110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</si>
  <si>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</si>
  <si>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1 05 01 011 01 4000 110</t>
  </si>
  <si>
    <t>Налог, взимаемый с налогоплательщиков, выбравших в качестве объекта налогообложения доходы (прочие поступления)</t>
  </si>
  <si>
    <t>1 05 01 020 01 0000 110</t>
  </si>
  <si>
    <t>Налог, взимаемый с налогоплательщиков, выбравших в качестве объекта налогообложения доходы, уменьшенные на величину расходов</t>
  </si>
  <si>
    <t>1 05 01 021 01 0000 110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</si>
  <si>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</si>
  <si>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1 05 01 021 01 1000 110</t>
  </si>
  <si>
    <t>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</si>
  <si>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1 05 01 021 01 3000 110</t>
  </si>
  <si>
    <t>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</si>
  <si>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1 05 02 000 02 0000 110</t>
  </si>
  <si>
    <t>Единый налог на вмененный доход для отдельных видов деятельности</t>
  </si>
  <si>
    <t>1 05 02 010 02 0000 110</t>
  </si>
  <si>
    <t>1 05 02 010 02 1000 110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</si>
  <si>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</si>
  <si>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1 05 02 010 02 3000 110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</si>
  <si>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</si>
  <si>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1 05 02 020 02 0000 110</t>
  </si>
  <si>
    <t>Единый налог на вмененный доход для отдельных видов деятельности (за налоговые периоды, истекшие до 1 января 2011 года)</t>
  </si>
  <si>
    <t>1 05 02 020 02 1000 110</t>
  </si>
  <si>
    <t>Единый налог на вмененный доход для отдельных видов деятельности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</si>
  <si>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1 05 02 020 02 4000 110</t>
  </si>
  <si>
    <t>Единый налог на вмененный доход для отдельных видов деятельности (за налоговые периоды, истекшие до 1 января 2011 года) (прочие поступления)</t>
  </si>
  <si>
    <t>1 05 03 000 01 0000 110</t>
  </si>
  <si>
    <t>Единый сельскохозяйственный налог</t>
  </si>
  <si>
    <t>1 05 03 010 01 0000 110</t>
  </si>
  <si>
    <t>1 05 03 010 01 1000 110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</si>
  <si>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</si>
  <si>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1 05 03 020 01 0000 110</t>
  </si>
  <si>
    <t>Единый сельскохозяйственный налог (за налоговые периоды, истекшие до 1 января 2011 года)</t>
  </si>
  <si>
    <t>Налог, взимаемый в связи с применением патентной системы налогообложения</t>
  </si>
  <si>
    <t>Налог, взимаемый в связи с применением патентной системы налогообложения, зачисляемый в бюджеты муниципальных районов 5</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</si>
  <si>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</si>
  <si>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1 08 00 000 00 0000 000</t>
  </si>
  <si>
    <t>ГОСУДАРСТВЕННАЯ ПОШЛИНА</t>
  </si>
  <si>
    <t>1 08 03 000 01 0000 110</t>
  </si>
  <si>
    <t>Государственная пошлина по делам, рассматриваемым в судах общей юрисдикции, мировыми судьями</t>
  </si>
  <si>
    <t>1 08 03 010 01 0000 110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</si>
  <si>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</si>
  <si>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1 08 03 010 01 1000 110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</si>
  <si>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отмененному)</t>
  </si>
  <si>
    <t>1 11 00 000 00 0000 000</t>
  </si>
  <si>
    <t>ДОХОДЫ ОТ ИСПОЛЬЗОВАНИЯ ИМУЩЕСТВА, НАХОДЯЩЕГОСЯ В ГОСУДАРСТВЕННОЙ И МУНИЦИПАЛЬНОЙ СОБСТВЕННОСТИ</t>
  </si>
  <si>
    <t>1 11 05 000 00 0000 120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</si>
  <si>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</si>
  <si>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1 11 05 010 00 0000 120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</si>
  <si>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</si>
  <si>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1 11 05 013 05 0000 120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</si>
  <si>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</si>
  <si>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1 11 05 030 00 0000 120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</si>
  <si>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</si>
  <si>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1 11 05 035 05 0000 120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</si>
  <si>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</si>
  <si>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1 11 09 000 00 0000 120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</si>
  <si>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</si>
  <si>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</si>
  <si>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</si>
  <si>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1 12 00 000 00 0000 000</t>
  </si>
  <si>
    <t>ПЛАТЕЖИ ПРИ ПОЛЬЗОВАНИИ ПРИРОДНЫМИ РЕСУРСАМИ</t>
  </si>
  <si>
    <t>1 12 01 000 01 0000 120</t>
  </si>
  <si>
    <t>Плата за негативное воздействие на окружающую среду</t>
  </si>
  <si>
    <t>1 12 01 010 01 0000 120</t>
  </si>
  <si>
    <t>Плата за выбросы загрязняющих веществ в атмосферный воздух стационарными объектами 7</t>
  </si>
  <si>
    <t>1 12 01 010 01 6000 120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</si>
  <si>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</si>
  <si>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1 12 01 030 01 0000 120</t>
  </si>
  <si>
    <t>Плата за сбросы загрязняющих веществ в водные объекты</t>
  </si>
  <si>
    <t>1 12 01 030 01 6000 120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</si>
  <si>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</si>
  <si>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Плата за размещение отходов производства</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</si>
  <si>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</si>
  <si>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1 13 00 000 00 0000 000</t>
  </si>
  <si>
    <t>ДОХОДЫ ОТ ОКАЗАНИЯ ПЛАТНЫХ УСЛУГ (РАБОТ) И КОМПЕНСАЦИИ ЗАТРАТ ГОСУДАРСТВА</t>
  </si>
  <si>
    <t>1 13 01 000 00 0000 130</t>
  </si>
  <si>
    <t>Доходы от оказания платных услуг (работ)</t>
  </si>
  <si>
    <t>1 13 01 990 00 0000 130</t>
  </si>
  <si>
    <t>Прочие доходы от оказания платных услуг (работ)</t>
  </si>
  <si>
    <t>1 13 01 995 05 0000 130</t>
  </si>
  <si>
    <t>Прочие доходы от оказания платных услуг (работ) получателями средств бюджетов муниципальных районов</t>
  </si>
  <si>
    <t>1 13 02 000 00 0000 130</t>
  </si>
  <si>
    <t>Доходы от компенсации затрат государства</t>
  </si>
  <si>
    <t>1 13 02 990 00 0000 130</t>
  </si>
  <si>
    <t>Прочие доходы от компенсации затрат государства</t>
  </si>
  <si>
    <t>1 13 02 995 05 0000 130</t>
  </si>
  <si>
    <t>Прочие доходы от компенсации затрат бюджетов муниципальных районов</t>
  </si>
  <si>
    <t>1 14 00 000 00 0000 000</t>
  </si>
  <si>
    <t>ДОХОДЫ ОТ ПРОДАЖИ МАТЕРИАЛЬНЫХ И НЕМАТЕРИАЛЬНЫХ АКТИВОВ</t>
  </si>
  <si>
    <t>1 14 02 000 00 0000 000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</si>
  <si>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</si>
  <si>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1 14 02 050 05 0000 410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</si>
  <si>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</si>
  <si>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1 14 02 053 05 0000 410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</si>
  <si>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</si>
  <si>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1 14 06 000 00 0000 430</t>
  </si>
  <si>
    <t>Доходы от продажи земельных участков, находящихся в государственной и муниципальной собственности</t>
  </si>
  <si>
    <t>1 14 06 010 00 0000 430</t>
  </si>
  <si>
    <t>Доходы от продажи земельных участков, государственная собственность на которые не разграничена</t>
  </si>
  <si>
    <t>1 14 06 013 05 0000 430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</si>
  <si>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</si>
  <si>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1 16 00 000 00 0000 000</t>
  </si>
  <si>
    <t>ШТРАФЫ, САНКЦИИ, ВОЗМЕЩЕНИЕ УЩЕРБА</t>
  </si>
  <si>
    <t>1 16 03 000 00 0000 140</t>
  </si>
  <si>
    <t>Денежные взыскания (штрафы) за нарушение законодательства о налогах и сборах</t>
  </si>
  <si>
    <t>1 16 03 010 01 0000 140</t>
  </si>
  <si>
    <t>Денежные взыскания (штрафы) за нарушение законодательства о налогах и сборах, предусмотренные статьями 116, 1191, 1192, пунктами 1 и 2 статьи 120, статьями 125, 126, 1261, 128, 129, 1291, 1294, 132, 133, 134, 135, 1351, 1352 Налогового кодекса Российской Федерации</t>
  </si>
  <si>
    <t>1 16 03 010 01 6000 140</t>
  </si>
  <si>
    <t>Денежные взыскания (штрафы) за нарушение законодательства о налогах и сборах, предусмотренные статьями 116, 119.1, 119.2, пунктами 1 и 2 статьи 120, статьями 125, 126, 126.1, 128, 129, 129.1, 129.4, 132, 133, 134, 135, 135.1, 135.2 Налогового кодекса Российской Федерации</t>
  </si>
  <si>
    <t>1 16 03 030 01 0000 140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</si>
  <si>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</si>
  <si>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1 16 03 030 01 6000 140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</si>
  <si>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</si>
  <si>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1 16 08 000 01 0000 140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</si>
  <si>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и табачной продукции</t>
  </si>
  <si>
    <t>1 16 08 010 01 0000 140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</si>
  <si>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</si>
  <si>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1 16 08 010 01 6000 140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</si>
  <si>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 (федеральные государственные органы, Банк России, органы управления государственными внебюджетными фондами Российской Федерации)</t>
  </si>
  <si>
    <t>1 16 08 020 01 0000 140</t>
  </si>
  <si>
    <t>Денежные взыскания (штрафы) за административные правонарушения в области государственного регулирования производства и оборота табачной продукции</t>
  </si>
  <si>
    <t>1 16 25 000 00 0000 140</t>
  </si>
  <si>
    <t>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</si>
  <si>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1 16 25 030 01 0000 140</t>
  </si>
  <si>
    <t>Денежные взыскания (штрафы) за нарушение законодательства Российской Федерации об охране и использовании животного мира</t>
  </si>
  <si>
    <t>1 16 25 030 01 6000 140</t>
  </si>
  <si>
    <t>Денежные взыскания (штрафы) за нарушение законодательства Российской Федерации об охране и использовании животного мира (федеральные государственные органы, Банк России, органы управления государственными внебюджетными фондами Российской Федерации)</t>
  </si>
  <si>
    <t>1 16 25 050 01 0000 140</t>
  </si>
  <si>
    <t>Денежные взыскания (штрафы) за нарушение законодательства в области охраны окружающей среды</t>
  </si>
  <si>
    <t>1 16 25 060 01 0000 140</t>
  </si>
  <si>
    <t>Денежные взыскания (штрафы) за нарушение земельного законодательства</t>
  </si>
  <si>
    <t>1 16 25 060 01 6000 140</t>
  </si>
  <si>
    <t>Денежные взыскания (штрафы) за нарушение земельного законодательства (федеральные государственные органы, Банк России, органы управления государственными внебюджетными фондами Российской Федерации)</t>
  </si>
  <si>
    <t>1 16 28 000 01 0000 140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</si>
  <si>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</si>
  <si>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1 16 28 000 01 6000 140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</si>
  <si>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 (федеральные государственные органы, Банк России, органы управления государственными внебюджетными фондами Российской Федерации)</t>
  </si>
  <si>
    <t>1 16 33 000 00 0000 140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</si>
  <si>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</si>
  <si>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1 16 33 050 05 0000 140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</si>
  <si>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муниципальных районов</t>
  </si>
  <si>
    <t>1 16 35 000 00 0000 140</t>
  </si>
  <si>
    <t>Суммы по искам о возмещении вреда, причиненного окружающей среде</t>
  </si>
  <si>
    <t>1 16 35 030 05 0000 140</t>
  </si>
  <si>
    <t>Суммы по искам о возмещении вреда, причиненного окружающей среде, подлежащие зачислению в бюджеты муниципальных районов</t>
  </si>
  <si>
    <t>1 16 43 000 01 0000 140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</si>
  <si>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</si>
  <si>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1 16 43 000 01 6000 140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</si>
  <si>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</si>
  <si>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1 16 90 000 00 0000 140</t>
  </si>
  <si>
    <t>Прочие поступления от денежных взысканий (штрафов) и иных сумм в возмещение ущерба</t>
  </si>
  <si>
    <t>1 16 90 050 05 0000 140</t>
  </si>
  <si>
    <t>Прочие поступления от денежных взысканий (штрафов) и иных сумм в возмещение ущерба, зачисляемые в бюджеты муниципальных районов</t>
  </si>
  <si>
    <t>1 16 90 050 05 6000 140</t>
  </si>
  <si>
    <t>Прочие поступления от денежных взысканий (штрафов) и иных сумм в возмещение ущерба, зачисляемые в бюджеты муниципальных районов (федеральные государственные органы, Банк России, органы управления государственными внебюджетными фондами Российской Федерации)</t>
  </si>
  <si>
    <t>1 16 90 050 05 7000 140</t>
  </si>
  <si>
    <t>Прочие поступления от денежных взысканий (штрафов) и иных сумм в возмещение ущерба, зачисляемые в бюджеты муниципальных районов (федеральные казенные учреждения)</t>
  </si>
  <si>
    <t>1 17 00 000 00 0000 000</t>
  </si>
  <si>
    <t>ПРОЧИЕ НЕНАЛОГОВЫЕ ДОХОДЫ</t>
  </si>
  <si>
    <t>1 17 01 000 00 0000 180</t>
  </si>
  <si>
    <t>Невыясненные поступления</t>
  </si>
  <si>
    <t>1 17 01 050 05 0000 180</t>
  </si>
  <si>
    <t>Невыясненные поступления, зачисляемые в бюджеты муниципальных районов</t>
  </si>
  <si>
    <t>2 00 00 000 00 0000 000</t>
  </si>
  <si>
    <t>БЕЗВОЗМЕЗДНЫЕ ПОСТУПЛЕНИЯ</t>
  </si>
  <si>
    <t>2 02 00 000 00 0000 000</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</si>
  <si>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</si>
  <si>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</si>
  <si>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2 02 15 001 00 0000 151</t>
  </si>
  <si>
    <t>Дотации на выравнивание бюджетной обеспеченности</t>
  </si>
  <si>
    <t>2 02 15 001 05 0000 151</t>
  </si>
  <si>
    <t>Дотации бюджетам муниципальных районов на выравнивание бюджетной обеспеченности</t>
  </si>
  <si>
    <t>2 02 15 002 00 0000 151</t>
  </si>
  <si>
    <t>Дотации бюджетам на поддержку мер по обеспечению сбалансированности бюджетов</t>
  </si>
  <si>
    <t>2 02 15 002 05 0000 151</t>
  </si>
  <si>
    <t>Дотации бюджетам муниципальных районов на поддержку мер по обеспечению сбалансированности бюджетов</t>
  </si>
  <si>
    <t>Субсидии бюджетам бюджетной системы Российской Федерации (межбюджетные субсидии)</t>
  </si>
  <si>
    <t>2 02 20 077 00 0000 151</t>
  </si>
  <si>
    <t>Субсидии бюджетам на софинансирование капитальных вложений в объекты государственной (муниципальной) собственности</t>
  </si>
  <si>
    <t>2 02 20 077 05 0000 151</t>
  </si>
  <si>
    <t>Субсидии бюджетам муниципальных районов на софинансирование капитальных вложений в объекты муниципальной собственности</t>
  </si>
  <si>
    <t>2 02 25 097 00 0000 151</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</si>
  <si>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</si>
  <si>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2 02 25 097 05 0000 151</t>
  </si>
  <si>
    <t>Субсидии бюджетам муниципальных районов на создание в общеобразовательных организациях, расположенных в сельской местности, условий для занятий физической культурой и спортом</t>
  </si>
  <si>
    <t>2 02 25 467 00 0000 151</t>
  </si>
  <si>
    <t>Субсидии бюджетам на обеспечение развития и укрепления материально-технической базы муниципальных домов культуры</t>
  </si>
  <si>
    <t>2 02 25 467 05 0000 151</t>
  </si>
  <si>
    <t>Субсидии бюджетам муниципальных районов на обеспечение развития и укрепления материально-технической базы муниципальных домов культуры</t>
  </si>
  <si>
    <t>2 02 25 497 05 0000 151</t>
  </si>
  <si>
    <t>Субсидии бюджетам муниципальных районов на реализацию мероприятий по обеспечению жильем молодых семей</t>
  </si>
  <si>
    <t>2 02 25 519 00 0000 151</t>
  </si>
  <si>
    <t>Субсидия бюджетам на поддержку отрасли культуры</t>
  </si>
  <si>
    <t>2 02 25 519 05 0000 151</t>
  </si>
  <si>
    <t>Субсидия бюджетам муниципальных районов на поддержку отрасли культуры</t>
  </si>
  <si>
    <t>2 02 29 999 00 0000 151</t>
  </si>
  <si>
    <t>Прочие субсидии</t>
  </si>
  <si>
    <t>2 02 29 999 05 0000 151</t>
  </si>
  <si>
    <t>Прочие субсидии бюджетам муниципальных районов</t>
  </si>
  <si>
    <t>Субвенции бюджетам бюджетной системы Российской Федерации</t>
  </si>
  <si>
    <t>2 02 30 024 00 0000 151</t>
  </si>
  <si>
    <t>Субвенции местным бюджетам на выполнение передаваемых полномочий субъектов Российской Федерации</t>
  </si>
  <si>
    <t>2 02 30 024 05 0000 151</t>
  </si>
  <si>
    <t>Субвенции бюджетам муниципальных районов на выполнение передаваемых полномочий субъектов Российской Федерации</t>
  </si>
  <si>
    <t>2 02 30 029 00 0000 151</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</si>
  <si>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</si>
  <si>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2 02 30 029 05 0000 151</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</si>
  <si>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</si>
  <si>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2 02 35 118 00 0000 151</t>
  </si>
  <si>
    <t>Субвенции бюджетам на осуществление первичного воинского учета на территориях, где отсутствуют военные комиссариаты</t>
  </si>
  <si>
    <t>2 02 35 118 05 0000 151</t>
  </si>
  <si>
    <t>Субвенции бюджетам муниципальных районов на осуществление первичного воинского учета на территориях, где отсутствуют военные комиссариаты</t>
  </si>
  <si>
    <t>2 02 35 120 00 0000 151</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</si>
  <si>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</si>
  <si>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2 02 35 120 05 0000 151</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</si>
  <si>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</si>
  <si>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2 02 35 930 00 0000 151</t>
  </si>
  <si>
    <t>Субвенции бюджетам на государственную регистрацию актов гражданского состояния</t>
  </si>
  <si>
    <t>2 02 35 930 05 0000 151</t>
  </si>
  <si>
    <t>Субвенции бюджетам муниципальных районов на государственную регистрацию актов гражданского состояния</t>
  </si>
  <si>
    <t>2 02 39 999 00 0000 151</t>
  </si>
  <si>
    <t>Прочие субвенции</t>
  </si>
  <si>
    <t>2 02 39 999 05 0000 151</t>
  </si>
  <si>
    <t>Прочие субвенции бюджетам муниципальных районов</t>
  </si>
  <si>
    <t>Иные межбюджетные трансферты</t>
  </si>
  <si>
    <t>2 02 40 014 00 0000 151</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</si>
  <si>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</si>
  <si>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2 02 40 014 05 0000 151</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</si>
  <si>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</si>
  <si>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2 07 05 000 05 0000 180</t>
  </si>
  <si>
    <t>Прочие безвозмездные поступления в бюджеты муниципальных районов</t>
  </si>
  <si>
    <t>2 07 05 030 05 0000 180</t>
  </si>
  <si>
    <t>2 18 00 000 00 0000 180</t>
  </si>
  <si>
    <t>Доходы бюджетов бюджетной системы Российской Федерации от возврата организациями остатков субсидий прошлых лет</t>
  </si>
  <si>
    <t>2 18 05 000 05 0000 180</t>
  </si>
  <si>
    <t>Доходы бюджетов муниципальных районов от возврата организациями остатков субсидий прошлых лет</t>
  </si>
  <si>
    <t>2 18 05 010 05 0000 180</t>
  </si>
  <si>
    <t>Доходы бюджетов муниципальных районов от возврата бюджетными учреждениями остатков субсидий прошлых лет</t>
  </si>
  <si>
    <t>2 19 00 000 00 0000 000</t>
  </si>
  <si>
    <t>ВОЗВРАТ ОСТАТКОВ СУБСИДИЙ, СУБВЕНЦИЙ И ИНЫХ МЕЖБЮДЖЕТНЫХ ТРАНСФЕРТОВ, ИМЕЮЩИХ ЦЕЛЕВОЕ НАЗНАЧЕНИЕ, ПРОШЛЫХ ЛЕТ</t>
  </si>
  <si>
    <t>2 19 00 000 05 0000 151</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</si>
  <si>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</si>
  <si>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2 19 25 112 05 0000 151</t>
  </si>
  <si>
    <t>Возврат остатков субсидий на софинансирование капитальных вложений в объекты муниципальной собственности из бюджетов муниципальных районов</t>
  </si>
  <si>
    <t>2 19 35 118 05 0000 151</t>
  </si>
  <si>
    <t>Возврат остатков субвенций на осуществление первичного воинского учета на территориях, где отсутствуют военные комиссариаты из бюджетов муниципальных районов</t>
  </si>
  <si>
    <t>2 19 35 135 05 0000 151</t>
  </si>
  <si>
    <t>Возврат остатков субвенций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 из бюджетов муниципальных районов</t>
  </si>
  <si>
    <t>2 19 60 010 05 0000 151</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</si>
  <si>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</si>
  <si>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тыс.рублей</t>
  </si>
  <si>
    <t>1 05 07 000 02 0000 110</t>
  </si>
  <si>
    <t>1 05 07 020 02 0000 110</t>
  </si>
  <si>
    <t>1 05 07 020 02 1000 110</t>
  </si>
  <si>
    <t>1 11 09 070 00 0000 120</t>
  </si>
  <si>
    <t>1 11 09 075 05 0000 120</t>
  </si>
  <si>
    <t>1 12 01 071 01 0000 120</t>
  </si>
  <si>
    <t>1 12 01 071 01 6000 120</t>
  </si>
  <si>
    <t>2 07 00 000 00 0000 000</t>
  </si>
  <si>
    <t>ПРОЧИЕ БЕЗВОЗМЕЗНЫЕ ПОСТУПЛЕНИЯ</t>
  </si>
  <si>
    <t>Исполнено на 01.07.2025 г.</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</si>
  <si>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</si>
  <si>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2 18 00 000 00 0000 000</t>
  </si>
  <si>
    <t>2 02 10 000 00 0000 150</t>
  </si>
  <si>
    <t>2 02 20 000 00 0000 150</t>
  </si>
  <si>
    <t>2 02 30 000 00 0000 150</t>
  </si>
  <si>
    <t>2 02 40 000 00 0000 150</t>
  </si>
  <si>
    <t>Исполнено на 01.07.2026 г.</t>
  </si>
  <si>
    <t>Аналитические данные о доходах бюджета муниципального образования муниципального района "Ижемский" на 01.07.2026 года  в сравнении с соответствующим периодом 2025 года</t>
  </si>
  <si>
    <t>Факт на 01.07.2026 к факту 01.07.2025, %</t>
  </si>
</sst>
</file>

<file path=xl/styles.xml><?xml version="1.0" encoding="utf-8"?>
<styleSheet xmlns="http://schemas.openxmlformats.org/spreadsheetml/2006/main">
  <numFmts count="4">
    <numFmt numFmtId="164" formatCode="#,##0.000"/>
    <numFmt numFmtId="165" formatCode="?"/>
    <numFmt numFmtId="166" formatCode="0.0%"/>
    <numFmt numFmtId="167" formatCode="#,##0.0"/>
  </numFmts>
  <fonts count="19">
    <font>
      <sz val="10"/>
      <name val="Arial"/>
    </font>
    <font>
      <sz val="10"/>
      <name val="Arial"/>
      <family val="2"/>
      <charset val="204"/>
    </font>
    <font>
      <sz val="8.5"/>
      <name val="MS Sans Serif"/>
      <family val="2"/>
      <charset val="204"/>
    </font>
    <font>
      <b/>
      <sz val="8"/>
      <name val="Arial Narrow"/>
      <family val="2"/>
      <charset val="204"/>
    </font>
    <font>
      <sz val="8"/>
      <name val="Arial Narrow"/>
      <family val="2"/>
      <charset val="204"/>
    </font>
    <font>
      <sz val="10"/>
      <name val="Arial"/>
      <family val="2"/>
      <charset val="204"/>
    </font>
    <font>
      <b/>
      <sz val="11"/>
      <name val="Arial Narrow"/>
      <family val="2"/>
      <charset val="204"/>
    </font>
    <font>
      <b/>
      <sz val="11"/>
      <color theme="1"/>
      <name val="Arial Narrow"/>
      <family val="2"/>
      <charset val="204"/>
    </font>
    <font>
      <sz val="11"/>
      <color theme="1"/>
      <name val="Arial Narrow"/>
      <family val="2"/>
      <charset val="204"/>
    </font>
    <font>
      <sz val="11"/>
      <name val="Arial Narrow"/>
      <family val="2"/>
      <charset val="204"/>
    </font>
    <font>
      <b/>
      <sz val="14"/>
      <name val="Times New Roman"/>
      <family val="1"/>
      <charset val="204"/>
    </font>
    <font>
      <b/>
      <sz val="10"/>
      <name val="Times New Roman"/>
      <family val="1"/>
      <charset val="204"/>
    </font>
    <font>
      <b/>
      <sz val="10"/>
      <name val="MS Sans Serif"/>
      <family val="2"/>
      <charset val="204"/>
    </font>
    <font>
      <b/>
      <sz val="10"/>
      <name val="Arial Narrow"/>
      <family val="2"/>
      <charset val="204"/>
    </font>
    <font>
      <sz val="10"/>
      <name val="Arial Narrow"/>
      <family val="2"/>
      <charset val="204"/>
    </font>
    <font>
      <sz val="10"/>
      <name val="MS Sans Serif"/>
      <family val="2"/>
      <charset val="204"/>
    </font>
    <font>
      <b/>
      <sz val="10"/>
      <color rgb="FF000000"/>
      <name val="Arial"/>
    </font>
    <font>
      <sz val="11"/>
      <color rgb="FF000000"/>
      <name val="Arial Narrow"/>
      <family val="2"/>
      <charset val="204"/>
    </font>
    <font>
      <sz val="10"/>
      <color rgb="FF000000"/>
      <name val="Arial Narrow"/>
      <family val="2"/>
      <charset val="204"/>
    </font>
  </fonts>
  <fills count="4">
    <fill>
      <patternFill patternType="none"/>
    </fill>
    <fill>
      <patternFill patternType="gray125"/>
    </fill>
    <fill>
      <patternFill patternType="solid">
        <fgColor rgb="FFDCE6F2"/>
      </patternFill>
    </fill>
    <fill>
      <patternFill patternType="solid">
        <fgColor rgb="FFF1F5F9"/>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rgb="FFD9D9D9"/>
      </left>
      <right style="thin">
        <color rgb="FFD9D9D9"/>
      </right>
      <top/>
      <bottom style="thin">
        <color rgb="FFB9CDE5"/>
      </bottom>
      <diagonal/>
    </border>
    <border>
      <left style="thin">
        <color rgb="FFD9D9D9"/>
      </left>
      <right style="thin">
        <color rgb="FFB9CDE5"/>
      </right>
      <top/>
      <bottom style="thin">
        <color rgb="FFB9CDE5"/>
      </bottom>
      <diagonal/>
    </border>
    <border>
      <left style="thin">
        <color rgb="FFD9D9D9"/>
      </left>
      <right style="thin">
        <color rgb="FFD9D9D9"/>
      </right>
      <top/>
      <bottom style="thin">
        <color rgb="FFD9D9D9"/>
      </bottom>
      <diagonal/>
    </border>
    <border>
      <left style="thin">
        <color rgb="FFB9CDE5"/>
      </left>
      <right style="thin">
        <color rgb="FFD9D9D9"/>
      </right>
      <top/>
      <bottom style="thin">
        <color rgb="FFB9CDE5"/>
      </bottom>
      <diagonal/>
    </border>
  </borders>
  <cellStyleXfs count="8">
    <xf numFmtId="0" fontId="0" fillId="0" borderId="0"/>
    <xf numFmtId="9" fontId="1" fillId="0" borderId="0" applyFont="0" applyFill="0" applyBorder="0" applyAlignment="0" applyProtection="0"/>
    <xf numFmtId="0" fontId="5" fillId="0" borderId="0"/>
    <xf numFmtId="164" fontId="16" fillId="2" borderId="5">
      <alignment horizontal="right" vertical="top" shrinkToFit="1"/>
    </xf>
    <xf numFmtId="164" fontId="16" fillId="2" borderId="6">
      <alignment horizontal="right" vertical="top" shrinkToFit="1"/>
    </xf>
    <xf numFmtId="164" fontId="16" fillId="3" borderId="7">
      <alignment horizontal="right" vertical="top" shrinkToFit="1"/>
    </xf>
    <xf numFmtId="49" fontId="16" fillId="2" borderId="8">
      <alignment horizontal="center" vertical="top" shrinkToFit="1"/>
    </xf>
    <xf numFmtId="0" fontId="16" fillId="2" borderId="5">
      <alignment horizontal="left" vertical="top" wrapText="1"/>
    </xf>
  </cellStyleXfs>
  <cellXfs count="34">
    <xf numFmtId="0" fontId="0" fillId="0" borderId="0" xfId="0"/>
    <xf numFmtId="0" fontId="2" fillId="0" borderId="0" xfId="0" applyFont="1" applyBorder="1" applyAlignment="1" applyProtection="1">
      <alignment wrapText="1"/>
    </xf>
    <xf numFmtId="49" fontId="3" fillId="0" borderId="2" xfId="0" applyNumberFormat="1" applyFont="1" applyBorder="1" applyAlignment="1" applyProtection="1">
      <alignment horizontal="center" vertical="center" wrapText="1"/>
    </xf>
    <xf numFmtId="49" fontId="3" fillId="0" borderId="3" xfId="0" applyNumberFormat="1" applyFont="1" applyBorder="1" applyAlignment="1" applyProtection="1">
      <alignment horizontal="left" vertical="center" wrapText="1"/>
    </xf>
    <xf numFmtId="164" fontId="3" fillId="0" borderId="3" xfId="0" applyNumberFormat="1" applyFont="1" applyBorder="1" applyAlignment="1" applyProtection="1">
      <alignment horizontal="right" vertical="center" wrapText="1"/>
    </xf>
    <xf numFmtId="49" fontId="4" fillId="0" borderId="4" xfId="0" applyNumberFormat="1" applyFont="1" applyBorder="1" applyAlignment="1" applyProtection="1">
      <alignment horizontal="center" vertical="center" wrapText="1"/>
    </xf>
    <xf numFmtId="49" fontId="4" fillId="0" borderId="4" xfId="0" applyNumberFormat="1" applyFont="1" applyBorder="1" applyAlignment="1" applyProtection="1">
      <alignment horizontal="left" vertical="center" wrapText="1"/>
    </xf>
    <xf numFmtId="164" fontId="4" fillId="0" borderId="4" xfId="0" applyNumberFormat="1" applyFont="1" applyBorder="1" applyAlignment="1" applyProtection="1">
      <alignment horizontal="right" vertical="center" wrapText="1"/>
    </xf>
    <xf numFmtId="165" fontId="3" fillId="0" borderId="3" xfId="0" applyNumberFormat="1" applyFont="1" applyBorder="1" applyAlignment="1" applyProtection="1">
      <alignment horizontal="left" vertical="center" wrapText="1"/>
    </xf>
    <xf numFmtId="165" fontId="4" fillId="0" borderId="4" xfId="0" applyNumberFormat="1" applyFont="1" applyBorder="1" applyAlignment="1" applyProtection="1">
      <alignment horizontal="left" vertical="center" wrapText="1"/>
    </xf>
    <xf numFmtId="166" fontId="7" fillId="0" borderId="1" xfId="1" applyNumberFormat="1" applyFont="1" applyBorder="1" applyAlignment="1">
      <alignment horizontal="center" vertical="center"/>
    </xf>
    <xf numFmtId="166" fontId="8" fillId="0" borderId="1" xfId="1" applyNumberFormat="1" applyFont="1" applyBorder="1" applyAlignment="1">
      <alignment horizontal="center" vertical="center"/>
    </xf>
    <xf numFmtId="0" fontId="5" fillId="0" borderId="0" xfId="0" applyFont="1"/>
    <xf numFmtId="49" fontId="11" fillId="0" borderId="1" xfId="0" applyNumberFormat="1" applyFont="1" applyBorder="1" applyAlignment="1" applyProtection="1">
      <alignment horizontal="center" vertical="center" wrapText="1"/>
    </xf>
    <xf numFmtId="49" fontId="11" fillId="0" borderId="1" xfId="2" applyNumberFormat="1" applyFont="1" applyBorder="1" applyAlignment="1" applyProtection="1">
      <alignment horizontal="center" vertical="center" wrapText="1"/>
    </xf>
    <xf numFmtId="49" fontId="12" fillId="0" borderId="1" xfId="0" applyNumberFormat="1" applyFont="1" applyBorder="1" applyAlignment="1" applyProtection="1">
      <alignment horizontal="center" vertical="center" wrapText="1"/>
    </xf>
    <xf numFmtId="49" fontId="12" fillId="0" borderId="1" xfId="0" applyNumberFormat="1" applyFont="1" applyBorder="1" applyAlignment="1" applyProtection="1">
      <alignment horizontal="center"/>
    </xf>
    <xf numFmtId="49" fontId="13" fillId="0" borderId="1" xfId="0" applyNumberFormat="1" applyFont="1" applyBorder="1" applyAlignment="1" applyProtection="1">
      <alignment horizontal="left"/>
    </xf>
    <xf numFmtId="49" fontId="13" fillId="0" borderId="1" xfId="0" applyNumberFormat="1" applyFont="1" applyBorder="1" applyAlignment="1" applyProtection="1">
      <alignment horizontal="center" vertical="center" wrapText="1"/>
    </xf>
    <xf numFmtId="49" fontId="13" fillId="0" borderId="1" xfId="0" applyNumberFormat="1" applyFont="1" applyBorder="1" applyAlignment="1" applyProtection="1">
      <alignment horizontal="left" vertical="center" wrapText="1"/>
    </xf>
    <xf numFmtId="49" fontId="14" fillId="0" borderId="1" xfId="0" applyNumberFormat="1" applyFont="1" applyBorder="1" applyAlignment="1" applyProtection="1">
      <alignment horizontal="center" vertical="center" wrapText="1"/>
    </xf>
    <xf numFmtId="49" fontId="14" fillId="0" borderId="1" xfId="0" applyNumberFormat="1" applyFont="1" applyBorder="1" applyAlignment="1" applyProtection="1">
      <alignment horizontal="left" vertical="center" wrapText="1"/>
    </xf>
    <xf numFmtId="165" fontId="14" fillId="0" borderId="1" xfId="0" applyNumberFormat="1" applyFont="1" applyBorder="1" applyAlignment="1" applyProtection="1">
      <alignment horizontal="left" vertical="center" wrapText="1"/>
    </xf>
    <xf numFmtId="167" fontId="6" fillId="0" borderId="1" xfId="0" applyNumberFormat="1" applyFont="1" applyBorder="1" applyAlignment="1" applyProtection="1">
      <alignment horizontal="center" vertical="center"/>
    </xf>
    <xf numFmtId="167" fontId="6" fillId="0" borderId="1" xfId="0" applyNumberFormat="1" applyFont="1" applyBorder="1" applyAlignment="1" applyProtection="1">
      <alignment horizontal="center" vertical="center" wrapText="1"/>
    </xf>
    <xf numFmtId="167" fontId="9" fillId="0" borderId="1" xfId="0" applyNumberFormat="1" applyFont="1" applyBorder="1" applyAlignment="1" applyProtection="1">
      <alignment horizontal="center" vertical="center" wrapText="1"/>
    </xf>
    <xf numFmtId="167" fontId="17" fillId="0" borderId="1" xfId="3" applyNumberFormat="1" applyFont="1" applyFill="1" applyBorder="1" applyAlignment="1" applyProtection="1">
      <alignment horizontal="center" vertical="center" shrinkToFit="1"/>
    </xf>
    <xf numFmtId="167" fontId="17" fillId="0" borderId="1" xfId="4" applyNumberFormat="1" applyFont="1" applyFill="1" applyBorder="1" applyAlignment="1" applyProtection="1">
      <alignment horizontal="center" vertical="center" shrinkToFit="1"/>
    </xf>
    <xf numFmtId="167" fontId="17" fillId="0" borderId="1" xfId="5" applyNumberFormat="1" applyFont="1" applyFill="1" applyBorder="1" applyAlignment="1" applyProtection="1">
      <alignment horizontal="center" vertical="center" shrinkToFit="1"/>
    </xf>
    <xf numFmtId="0" fontId="1" fillId="0" borderId="0" xfId="0" applyFont="1"/>
    <xf numFmtId="0" fontId="18" fillId="0" borderId="1" xfId="7" applyNumberFormat="1" applyFont="1" applyFill="1" applyBorder="1" applyProtection="1">
      <alignment horizontal="left" vertical="top" wrapText="1"/>
    </xf>
    <xf numFmtId="0" fontId="15" fillId="0" borderId="0" xfId="0" applyFont="1" applyBorder="1" applyAlignment="1" applyProtection="1">
      <alignment wrapText="1"/>
    </xf>
    <xf numFmtId="0" fontId="10" fillId="0" borderId="0" xfId="0" applyFont="1" applyBorder="1" applyAlignment="1" applyProtection="1">
      <alignment horizontal="center" vertical="center" wrapText="1"/>
    </xf>
    <xf numFmtId="0" fontId="0" fillId="0" borderId="0" xfId="0" applyAlignment="1">
      <alignment vertical="center" wrapText="1"/>
    </xf>
  </cellXfs>
  <cellStyles count="8">
    <cellStyle name="ex64" xfId="6"/>
    <cellStyle name="ex65" xfId="7"/>
    <cellStyle name="st88" xfId="3"/>
    <cellStyle name="st89" xfId="4"/>
    <cellStyle name="st90" xfId="5"/>
    <cellStyle name="Обычный" xfId="0" builtinId="0"/>
    <cellStyle name="Обычный 2" xfId="2"/>
    <cellStyle name="Процентный"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G266"/>
  <sheetViews>
    <sheetView showGridLines="0" tabSelected="1" topLeftCell="A29" workbookViewId="0">
      <selection activeCell="E5" sqref="E5"/>
    </sheetView>
  </sheetViews>
  <sheetFormatPr defaultRowHeight="12.75" customHeight="1" outlineLevelRow="7"/>
  <cols>
    <col min="1" max="1" width="20.42578125" customWidth="1"/>
    <col min="2" max="2" width="39.85546875" customWidth="1"/>
    <col min="3" max="3" width="14.140625" customWidth="1"/>
    <col min="4" max="4" width="13.140625" customWidth="1"/>
    <col min="5" max="5" width="15" customWidth="1"/>
    <col min="6" max="7" width="9.140625" customWidth="1"/>
  </cols>
  <sheetData>
    <row r="1" spans="1:7" ht="76.5" customHeight="1">
      <c r="A1" s="32" t="s">
        <v>316</v>
      </c>
      <c r="B1" s="33"/>
      <c r="C1" s="33"/>
      <c r="D1" s="33"/>
      <c r="E1" s="33"/>
      <c r="F1" s="1"/>
      <c r="G1" s="1"/>
    </row>
    <row r="2" spans="1:7">
      <c r="A2" s="31" t="s">
        <v>298</v>
      </c>
      <c r="B2" s="31"/>
      <c r="C2" s="31"/>
      <c r="D2" s="31"/>
    </row>
    <row r="3" spans="1:7" ht="52.5" customHeight="1">
      <c r="A3" s="15" t="s">
        <v>0</v>
      </c>
      <c r="B3" s="15" t="s">
        <v>1</v>
      </c>
      <c r="C3" s="13" t="s">
        <v>315</v>
      </c>
      <c r="D3" s="13" t="s">
        <v>308</v>
      </c>
      <c r="E3" s="14" t="s">
        <v>317</v>
      </c>
    </row>
    <row r="4" spans="1:7" ht="16.5">
      <c r="A4" s="16" t="s">
        <v>2</v>
      </c>
      <c r="B4" s="17"/>
      <c r="C4" s="23">
        <f>C5+C198</f>
        <v>1041330.7000000001</v>
      </c>
      <c r="D4" s="23">
        <f>D5+D198</f>
        <v>1104818.8999999999</v>
      </c>
      <c r="E4" s="10">
        <f>C4/D4</f>
        <v>0.94253519739751024</v>
      </c>
    </row>
    <row r="5" spans="1:7" ht="18" customHeight="1">
      <c r="A5" s="18" t="s">
        <v>3</v>
      </c>
      <c r="B5" s="19" t="s">
        <v>4</v>
      </c>
      <c r="C5" s="24">
        <v>94237.4</v>
      </c>
      <c r="D5" s="24">
        <f>D6+D29+D39+D83+D90+D102+D119+D128+D137+D194</f>
        <v>103553.9</v>
      </c>
      <c r="E5" s="10">
        <f t="shared" ref="E5:E68" si="0">C5/D5</f>
        <v>0.91003235995940279</v>
      </c>
    </row>
    <row r="6" spans="1:7" ht="18" customHeight="1" outlineLevel="1" collapsed="1">
      <c r="A6" s="20" t="s">
        <v>5</v>
      </c>
      <c r="B6" s="21" t="s">
        <v>6</v>
      </c>
      <c r="C6" s="26">
        <v>69906.100000000006</v>
      </c>
      <c r="D6" s="26">
        <v>69709.100000000006</v>
      </c>
      <c r="E6" s="11">
        <f t="shared" si="0"/>
        <v>1.0028260298870593</v>
      </c>
    </row>
    <row r="7" spans="1:7" ht="16.5" hidden="1" outlineLevel="2" collapsed="1">
      <c r="A7" s="20" t="s">
        <v>7</v>
      </c>
      <c r="B7" s="21" t="s">
        <v>8</v>
      </c>
      <c r="C7" s="25"/>
      <c r="D7" s="25"/>
      <c r="E7" s="11" t="e">
        <f t="shared" si="0"/>
        <v>#DIV/0!</v>
      </c>
    </row>
    <row r="8" spans="1:7" ht="76.5" hidden="1" outlineLevel="3" collapsed="1">
      <c r="A8" s="20" t="s">
        <v>9</v>
      </c>
      <c r="B8" s="21" t="s">
        <v>10</v>
      </c>
      <c r="C8" s="25"/>
      <c r="D8" s="25"/>
      <c r="E8" s="11" t="e">
        <f t="shared" si="0"/>
        <v>#DIV/0!</v>
      </c>
    </row>
    <row r="9" spans="1:7" ht="76.5" hidden="1" outlineLevel="4" collapsed="1">
      <c r="A9" s="20" t="s">
        <v>9</v>
      </c>
      <c r="B9" s="21" t="s">
        <v>10</v>
      </c>
      <c r="C9" s="25"/>
      <c r="D9" s="25"/>
      <c r="E9" s="11" t="e">
        <f t="shared" si="0"/>
        <v>#DIV/0!</v>
      </c>
    </row>
    <row r="10" spans="1:7" ht="76.5" hidden="1" outlineLevel="7">
      <c r="A10" s="20" t="s">
        <v>9</v>
      </c>
      <c r="B10" s="21" t="s">
        <v>10</v>
      </c>
      <c r="C10" s="25"/>
      <c r="D10" s="25"/>
      <c r="E10" s="11" t="e">
        <f t="shared" si="0"/>
        <v>#DIV/0!</v>
      </c>
    </row>
    <row r="11" spans="1:7" ht="114.75" hidden="1" outlineLevel="4" collapsed="1">
      <c r="A11" s="20" t="s">
        <v>11</v>
      </c>
      <c r="B11" s="22" t="s">
        <v>12</v>
      </c>
      <c r="C11" s="25"/>
      <c r="D11" s="25"/>
      <c r="E11" s="11" t="e">
        <f t="shared" si="0"/>
        <v>#DIV/0!</v>
      </c>
    </row>
    <row r="12" spans="1:7" ht="114.75" hidden="1" outlineLevel="7">
      <c r="A12" s="20" t="s">
        <v>11</v>
      </c>
      <c r="B12" s="22" t="s">
        <v>12</v>
      </c>
      <c r="C12" s="25"/>
      <c r="D12" s="25"/>
      <c r="E12" s="11" t="e">
        <f t="shared" si="0"/>
        <v>#DIV/0!</v>
      </c>
    </row>
    <row r="13" spans="1:7" ht="114.75" hidden="1" outlineLevel="4" collapsed="1">
      <c r="A13" s="20" t="s">
        <v>13</v>
      </c>
      <c r="B13" s="22" t="s">
        <v>14</v>
      </c>
      <c r="C13" s="25"/>
      <c r="D13" s="25"/>
      <c r="E13" s="11" t="e">
        <f t="shared" si="0"/>
        <v>#DIV/0!</v>
      </c>
    </row>
    <row r="14" spans="1:7" ht="114.75" hidden="1" outlineLevel="7">
      <c r="A14" s="20" t="s">
        <v>13</v>
      </c>
      <c r="B14" s="22" t="s">
        <v>14</v>
      </c>
      <c r="C14" s="25"/>
      <c r="D14" s="25"/>
      <c r="E14" s="11" t="e">
        <f t="shared" si="0"/>
        <v>#DIV/0!</v>
      </c>
    </row>
    <row r="15" spans="1:7" ht="114.75" hidden="1" outlineLevel="3" collapsed="1">
      <c r="A15" s="20" t="s">
        <v>15</v>
      </c>
      <c r="B15" s="22" t="s">
        <v>16</v>
      </c>
      <c r="C15" s="25"/>
      <c r="D15" s="25"/>
      <c r="E15" s="11" t="e">
        <f t="shared" si="0"/>
        <v>#DIV/0!</v>
      </c>
    </row>
    <row r="16" spans="1:7" ht="114.75" hidden="1" outlineLevel="4" collapsed="1">
      <c r="A16" s="20" t="s">
        <v>15</v>
      </c>
      <c r="B16" s="22" t="s">
        <v>16</v>
      </c>
      <c r="C16" s="25"/>
      <c r="D16" s="25"/>
      <c r="E16" s="11" t="e">
        <f t="shared" si="0"/>
        <v>#DIV/0!</v>
      </c>
    </row>
    <row r="17" spans="1:5" ht="114.75" hidden="1" outlineLevel="7">
      <c r="A17" s="20" t="s">
        <v>15</v>
      </c>
      <c r="B17" s="22" t="s">
        <v>16</v>
      </c>
      <c r="C17" s="25"/>
      <c r="D17" s="25"/>
      <c r="E17" s="11" t="e">
        <f t="shared" si="0"/>
        <v>#DIV/0!</v>
      </c>
    </row>
    <row r="18" spans="1:5" ht="153" hidden="1" outlineLevel="4" collapsed="1">
      <c r="A18" s="20" t="s">
        <v>17</v>
      </c>
      <c r="B18" s="22" t="s">
        <v>18</v>
      </c>
      <c r="C18" s="25"/>
      <c r="D18" s="25"/>
      <c r="E18" s="11" t="e">
        <f t="shared" si="0"/>
        <v>#DIV/0!</v>
      </c>
    </row>
    <row r="19" spans="1:5" ht="153" hidden="1" outlineLevel="7">
      <c r="A19" s="20" t="s">
        <v>17</v>
      </c>
      <c r="B19" s="22" t="s">
        <v>18</v>
      </c>
      <c r="C19" s="25"/>
      <c r="D19" s="25"/>
      <c r="E19" s="11" t="e">
        <f t="shared" si="0"/>
        <v>#DIV/0!</v>
      </c>
    </row>
    <row r="20" spans="1:5" ht="153" hidden="1" outlineLevel="4" collapsed="1">
      <c r="A20" s="20" t="s">
        <v>19</v>
      </c>
      <c r="B20" s="22" t="s">
        <v>20</v>
      </c>
      <c r="C20" s="25"/>
      <c r="D20" s="25"/>
      <c r="E20" s="11" t="e">
        <f t="shared" si="0"/>
        <v>#DIV/0!</v>
      </c>
    </row>
    <row r="21" spans="1:5" ht="153" hidden="1" outlineLevel="7">
      <c r="A21" s="20" t="s">
        <v>19</v>
      </c>
      <c r="B21" s="22" t="s">
        <v>20</v>
      </c>
      <c r="C21" s="25"/>
      <c r="D21" s="25"/>
      <c r="E21" s="11" t="e">
        <f t="shared" si="0"/>
        <v>#DIV/0!</v>
      </c>
    </row>
    <row r="22" spans="1:5" ht="51" hidden="1" outlineLevel="3" collapsed="1">
      <c r="A22" s="20" t="s">
        <v>21</v>
      </c>
      <c r="B22" s="21" t="s">
        <v>22</v>
      </c>
      <c r="C22" s="25"/>
      <c r="D22" s="25"/>
      <c r="E22" s="11" t="e">
        <f t="shared" si="0"/>
        <v>#DIV/0!</v>
      </c>
    </row>
    <row r="23" spans="1:5" ht="51" hidden="1" outlineLevel="4" collapsed="1">
      <c r="A23" s="20" t="s">
        <v>21</v>
      </c>
      <c r="B23" s="21" t="s">
        <v>22</v>
      </c>
      <c r="C23" s="25"/>
      <c r="D23" s="25"/>
      <c r="E23" s="11" t="e">
        <f t="shared" si="0"/>
        <v>#DIV/0!</v>
      </c>
    </row>
    <row r="24" spans="1:5" ht="51" hidden="1" outlineLevel="7">
      <c r="A24" s="20" t="s">
        <v>21</v>
      </c>
      <c r="B24" s="21" t="s">
        <v>22</v>
      </c>
      <c r="C24" s="25"/>
      <c r="D24" s="25"/>
      <c r="E24" s="11" t="e">
        <f t="shared" si="0"/>
        <v>#DIV/0!</v>
      </c>
    </row>
    <row r="25" spans="1:5" ht="76.5" hidden="1" outlineLevel="4" collapsed="1">
      <c r="A25" s="20" t="s">
        <v>23</v>
      </c>
      <c r="B25" s="21" t="s">
        <v>24</v>
      </c>
      <c r="C25" s="25"/>
      <c r="D25" s="25"/>
      <c r="E25" s="11" t="e">
        <f t="shared" si="0"/>
        <v>#DIV/0!</v>
      </c>
    </row>
    <row r="26" spans="1:5" ht="76.5" hidden="1" outlineLevel="7">
      <c r="A26" s="20" t="s">
        <v>23</v>
      </c>
      <c r="B26" s="21" t="s">
        <v>24</v>
      </c>
      <c r="C26" s="25"/>
      <c r="D26" s="25"/>
      <c r="E26" s="11" t="e">
        <f t="shared" si="0"/>
        <v>#DIV/0!</v>
      </c>
    </row>
    <row r="27" spans="1:5" ht="76.5" hidden="1" outlineLevel="4" collapsed="1">
      <c r="A27" s="20" t="s">
        <v>25</v>
      </c>
      <c r="B27" s="21" t="s">
        <v>26</v>
      </c>
      <c r="C27" s="25"/>
      <c r="D27" s="25"/>
      <c r="E27" s="11" t="e">
        <f t="shared" si="0"/>
        <v>#DIV/0!</v>
      </c>
    </row>
    <row r="28" spans="1:5" ht="76.5" hidden="1" outlineLevel="7">
      <c r="A28" s="20" t="s">
        <v>25</v>
      </c>
      <c r="B28" s="21" t="s">
        <v>26</v>
      </c>
      <c r="C28" s="25"/>
      <c r="D28" s="25"/>
      <c r="E28" s="11" t="e">
        <f t="shared" si="0"/>
        <v>#DIV/0!</v>
      </c>
    </row>
    <row r="29" spans="1:5" ht="39.75" customHeight="1" outlineLevel="1" collapsed="1">
      <c r="A29" s="20" t="s">
        <v>27</v>
      </c>
      <c r="B29" s="21" t="s">
        <v>28</v>
      </c>
      <c r="C29" s="26">
        <v>3672.6</v>
      </c>
      <c r="D29" s="26">
        <v>3068.7</v>
      </c>
      <c r="E29" s="11">
        <f t="shared" si="0"/>
        <v>1.1967934304428587</v>
      </c>
    </row>
    <row r="30" spans="1:5" ht="38.25" hidden="1" outlineLevel="2" collapsed="1">
      <c r="A30" s="20" t="s">
        <v>29</v>
      </c>
      <c r="B30" s="21" t="s">
        <v>30</v>
      </c>
      <c r="C30" s="25"/>
      <c r="D30" s="25"/>
      <c r="E30" s="11" t="e">
        <f t="shared" si="0"/>
        <v>#DIV/0!</v>
      </c>
    </row>
    <row r="31" spans="1:5" ht="76.5" hidden="1" outlineLevel="3" collapsed="1">
      <c r="A31" s="20" t="s">
        <v>31</v>
      </c>
      <c r="B31" s="21" t="s">
        <v>32</v>
      </c>
      <c r="C31" s="25"/>
      <c r="D31" s="25"/>
      <c r="E31" s="11" t="e">
        <f t="shared" si="0"/>
        <v>#DIV/0!</v>
      </c>
    </row>
    <row r="32" spans="1:5" ht="76.5" hidden="1" outlineLevel="7">
      <c r="A32" s="20" t="s">
        <v>31</v>
      </c>
      <c r="B32" s="21" t="s">
        <v>32</v>
      </c>
      <c r="C32" s="25"/>
      <c r="D32" s="25"/>
      <c r="E32" s="11" t="e">
        <f t="shared" si="0"/>
        <v>#DIV/0!</v>
      </c>
    </row>
    <row r="33" spans="1:5" ht="89.25" hidden="1" outlineLevel="3" collapsed="1">
      <c r="A33" s="20" t="s">
        <v>33</v>
      </c>
      <c r="B33" s="22" t="s">
        <v>34</v>
      </c>
      <c r="C33" s="25"/>
      <c r="D33" s="25"/>
      <c r="E33" s="11" t="e">
        <f t="shared" si="0"/>
        <v>#DIV/0!</v>
      </c>
    </row>
    <row r="34" spans="1:5" ht="89.25" hidden="1" outlineLevel="7">
      <c r="A34" s="20" t="s">
        <v>33</v>
      </c>
      <c r="B34" s="22" t="s">
        <v>34</v>
      </c>
      <c r="C34" s="25"/>
      <c r="D34" s="25"/>
      <c r="E34" s="11" t="e">
        <f t="shared" si="0"/>
        <v>#DIV/0!</v>
      </c>
    </row>
    <row r="35" spans="1:5" ht="76.5" hidden="1" outlineLevel="3" collapsed="1">
      <c r="A35" s="20" t="s">
        <v>35</v>
      </c>
      <c r="B35" s="21" t="s">
        <v>36</v>
      </c>
      <c r="C35" s="25"/>
      <c r="D35" s="25"/>
      <c r="E35" s="11" t="e">
        <f t="shared" si="0"/>
        <v>#DIV/0!</v>
      </c>
    </row>
    <row r="36" spans="1:5" ht="76.5" hidden="1" outlineLevel="7">
      <c r="A36" s="20" t="s">
        <v>35</v>
      </c>
      <c r="B36" s="21" t="s">
        <v>36</v>
      </c>
      <c r="C36" s="25"/>
      <c r="D36" s="25"/>
      <c r="E36" s="11" t="e">
        <f t="shared" si="0"/>
        <v>#DIV/0!</v>
      </c>
    </row>
    <row r="37" spans="1:5" ht="76.5" hidden="1" outlineLevel="3" collapsed="1">
      <c r="A37" s="20" t="s">
        <v>37</v>
      </c>
      <c r="B37" s="21" t="s">
        <v>38</v>
      </c>
      <c r="C37" s="25"/>
      <c r="D37" s="25"/>
      <c r="E37" s="11" t="e">
        <f t="shared" si="0"/>
        <v>#DIV/0!</v>
      </c>
    </row>
    <row r="38" spans="1:5" ht="76.5" hidden="1" outlineLevel="7">
      <c r="A38" s="20" t="s">
        <v>37</v>
      </c>
      <c r="B38" s="21" t="s">
        <v>38</v>
      </c>
      <c r="C38" s="25"/>
      <c r="D38" s="25"/>
      <c r="E38" s="11" t="e">
        <f t="shared" si="0"/>
        <v>#DIV/0!</v>
      </c>
    </row>
    <row r="39" spans="1:5" ht="16.5" customHeight="1" outlineLevel="1" collapsed="1">
      <c r="A39" s="20" t="s">
        <v>39</v>
      </c>
      <c r="B39" s="21" t="s">
        <v>40</v>
      </c>
      <c r="C39" s="26">
        <v>14116.8</v>
      </c>
      <c r="D39" s="26">
        <v>24300.799999999999</v>
      </c>
      <c r="E39" s="11">
        <f t="shared" si="0"/>
        <v>0.58091914669475897</v>
      </c>
    </row>
    <row r="40" spans="1:5" ht="25.5" hidden="1" outlineLevel="2" collapsed="1">
      <c r="A40" s="20" t="s">
        <v>41</v>
      </c>
      <c r="B40" s="21" t="s">
        <v>42</v>
      </c>
      <c r="C40" s="25">
        <v>4891.6260000000002</v>
      </c>
      <c r="D40" s="25">
        <v>4891.6260000000002</v>
      </c>
      <c r="E40" s="11">
        <f t="shared" si="0"/>
        <v>1</v>
      </c>
    </row>
    <row r="41" spans="1:5" ht="38.25" hidden="1" outlineLevel="3" collapsed="1">
      <c r="A41" s="20" t="s">
        <v>43</v>
      </c>
      <c r="B41" s="21" t="s">
        <v>44</v>
      </c>
      <c r="C41" s="25"/>
      <c r="D41" s="25"/>
      <c r="E41" s="11" t="e">
        <f t="shared" si="0"/>
        <v>#DIV/0!</v>
      </c>
    </row>
    <row r="42" spans="1:5" ht="38.25" hidden="1" outlineLevel="4" collapsed="1">
      <c r="A42" s="20" t="s">
        <v>45</v>
      </c>
      <c r="B42" s="21" t="s">
        <v>44</v>
      </c>
      <c r="C42" s="25"/>
      <c r="D42" s="25"/>
      <c r="E42" s="11" t="e">
        <f t="shared" si="0"/>
        <v>#DIV/0!</v>
      </c>
    </row>
    <row r="43" spans="1:5" ht="38.25" hidden="1" outlineLevel="5" collapsed="1">
      <c r="A43" s="20" t="s">
        <v>45</v>
      </c>
      <c r="B43" s="21" t="s">
        <v>44</v>
      </c>
      <c r="C43" s="25"/>
      <c r="D43" s="25"/>
      <c r="E43" s="11" t="e">
        <f t="shared" si="0"/>
        <v>#DIV/0!</v>
      </c>
    </row>
    <row r="44" spans="1:5" ht="38.25" hidden="1" outlineLevel="7">
      <c r="A44" s="20" t="s">
        <v>45</v>
      </c>
      <c r="B44" s="21" t="s">
        <v>44</v>
      </c>
      <c r="C44" s="25"/>
      <c r="D44" s="25"/>
      <c r="E44" s="11" t="e">
        <f t="shared" si="0"/>
        <v>#DIV/0!</v>
      </c>
    </row>
    <row r="45" spans="1:5" ht="63.75" hidden="1" outlineLevel="5" collapsed="1">
      <c r="A45" s="20" t="s">
        <v>46</v>
      </c>
      <c r="B45" s="21" t="s">
        <v>47</v>
      </c>
      <c r="C45" s="25"/>
      <c r="D45" s="25"/>
      <c r="E45" s="11" t="e">
        <f t="shared" si="0"/>
        <v>#DIV/0!</v>
      </c>
    </row>
    <row r="46" spans="1:5" ht="63.75" hidden="1" outlineLevel="7">
      <c r="A46" s="20" t="s">
        <v>46</v>
      </c>
      <c r="B46" s="21" t="s">
        <v>47</v>
      </c>
      <c r="C46" s="25"/>
      <c r="D46" s="25"/>
      <c r="E46" s="11" t="e">
        <f t="shared" si="0"/>
        <v>#DIV/0!</v>
      </c>
    </row>
    <row r="47" spans="1:5" ht="63.75" hidden="1" outlineLevel="5" collapsed="1">
      <c r="A47" s="20" t="s">
        <v>48</v>
      </c>
      <c r="B47" s="21" t="s">
        <v>49</v>
      </c>
      <c r="C47" s="25"/>
      <c r="D47" s="25"/>
      <c r="E47" s="11" t="e">
        <f t="shared" si="0"/>
        <v>#DIV/0!</v>
      </c>
    </row>
    <row r="48" spans="1:5" ht="63.75" hidden="1" outlineLevel="7">
      <c r="A48" s="20" t="s">
        <v>48</v>
      </c>
      <c r="B48" s="21" t="s">
        <v>49</v>
      </c>
      <c r="C48" s="25"/>
      <c r="D48" s="25"/>
      <c r="E48" s="11" t="e">
        <f t="shared" si="0"/>
        <v>#DIV/0!</v>
      </c>
    </row>
    <row r="49" spans="1:5" ht="38.25" hidden="1" outlineLevel="5" collapsed="1">
      <c r="A49" s="20" t="s">
        <v>50</v>
      </c>
      <c r="B49" s="21" t="s">
        <v>51</v>
      </c>
      <c r="C49" s="25"/>
      <c r="D49" s="25"/>
      <c r="E49" s="11" t="e">
        <f t="shared" si="0"/>
        <v>#DIV/0!</v>
      </c>
    </row>
    <row r="50" spans="1:5" ht="38.25" hidden="1" outlineLevel="7">
      <c r="A50" s="20" t="s">
        <v>50</v>
      </c>
      <c r="B50" s="21" t="s">
        <v>51</v>
      </c>
      <c r="C50" s="25"/>
      <c r="D50" s="25"/>
      <c r="E50" s="11" t="e">
        <f t="shared" si="0"/>
        <v>#DIV/0!</v>
      </c>
    </row>
    <row r="51" spans="1:5" ht="38.25" hidden="1" outlineLevel="3" collapsed="1">
      <c r="A51" s="20" t="s">
        <v>52</v>
      </c>
      <c r="B51" s="21" t="s">
        <v>53</v>
      </c>
      <c r="C51" s="25"/>
      <c r="D51" s="25"/>
      <c r="E51" s="11" t="e">
        <f t="shared" si="0"/>
        <v>#DIV/0!</v>
      </c>
    </row>
    <row r="52" spans="1:5" ht="63.75" hidden="1" outlineLevel="4" collapsed="1">
      <c r="A52" s="20" t="s">
        <v>54</v>
      </c>
      <c r="B52" s="21" t="s">
        <v>55</v>
      </c>
      <c r="C52" s="25"/>
      <c r="D52" s="25"/>
      <c r="E52" s="11" t="e">
        <f t="shared" si="0"/>
        <v>#DIV/0!</v>
      </c>
    </row>
    <row r="53" spans="1:5" ht="63.75" hidden="1" outlineLevel="5" collapsed="1">
      <c r="A53" s="20" t="s">
        <v>54</v>
      </c>
      <c r="B53" s="21" t="s">
        <v>55</v>
      </c>
      <c r="C53" s="25"/>
      <c r="D53" s="25"/>
      <c r="E53" s="11" t="e">
        <f t="shared" si="0"/>
        <v>#DIV/0!</v>
      </c>
    </row>
    <row r="54" spans="1:5" ht="63.75" hidden="1" outlineLevel="7">
      <c r="A54" s="20" t="s">
        <v>54</v>
      </c>
      <c r="B54" s="21" t="s">
        <v>55</v>
      </c>
      <c r="C54" s="25"/>
      <c r="D54" s="25"/>
      <c r="E54" s="11" t="e">
        <f t="shared" si="0"/>
        <v>#DIV/0!</v>
      </c>
    </row>
    <row r="55" spans="1:5" ht="76.5" hidden="1" outlineLevel="5" collapsed="1">
      <c r="A55" s="20" t="s">
        <v>56</v>
      </c>
      <c r="B55" s="21" t="s">
        <v>57</v>
      </c>
      <c r="C55" s="25"/>
      <c r="D55" s="25"/>
      <c r="E55" s="11" t="e">
        <f t="shared" si="0"/>
        <v>#DIV/0!</v>
      </c>
    </row>
    <row r="56" spans="1:5" ht="76.5" hidden="1" outlineLevel="7">
      <c r="A56" s="20" t="s">
        <v>56</v>
      </c>
      <c r="B56" s="21" t="s">
        <v>57</v>
      </c>
      <c r="C56" s="25"/>
      <c r="D56" s="25"/>
      <c r="E56" s="11" t="e">
        <f t="shared" si="0"/>
        <v>#DIV/0!</v>
      </c>
    </row>
    <row r="57" spans="1:5" ht="76.5" hidden="1" outlineLevel="5" collapsed="1">
      <c r="A57" s="20" t="s">
        <v>58</v>
      </c>
      <c r="B57" s="21" t="s">
        <v>59</v>
      </c>
      <c r="C57" s="25"/>
      <c r="D57" s="25"/>
      <c r="E57" s="11" t="e">
        <f t="shared" si="0"/>
        <v>#DIV/0!</v>
      </c>
    </row>
    <row r="58" spans="1:5" ht="76.5" hidden="1" outlineLevel="7">
      <c r="A58" s="20" t="s">
        <v>58</v>
      </c>
      <c r="B58" s="21" t="s">
        <v>59</v>
      </c>
      <c r="C58" s="25"/>
      <c r="D58" s="25"/>
      <c r="E58" s="11" t="e">
        <f t="shared" si="0"/>
        <v>#DIV/0!</v>
      </c>
    </row>
    <row r="59" spans="1:5" ht="25.5" hidden="1" outlineLevel="2" collapsed="1">
      <c r="A59" s="20" t="s">
        <v>60</v>
      </c>
      <c r="B59" s="21" t="s">
        <v>61</v>
      </c>
      <c r="C59" s="25">
        <v>6075.64</v>
      </c>
      <c r="D59" s="25">
        <v>6075.64</v>
      </c>
      <c r="E59" s="11">
        <f t="shared" si="0"/>
        <v>1</v>
      </c>
    </row>
    <row r="60" spans="1:5" ht="25.5" hidden="1" outlineLevel="3" collapsed="1">
      <c r="A60" s="20" t="s">
        <v>62</v>
      </c>
      <c r="B60" s="21" t="s">
        <v>61</v>
      </c>
      <c r="C60" s="25"/>
      <c r="D60" s="25"/>
      <c r="E60" s="11" t="e">
        <f t="shared" si="0"/>
        <v>#DIV/0!</v>
      </c>
    </row>
    <row r="61" spans="1:5" ht="25.5" hidden="1" outlineLevel="4" collapsed="1">
      <c r="A61" s="20" t="s">
        <v>62</v>
      </c>
      <c r="B61" s="21" t="s">
        <v>61</v>
      </c>
      <c r="C61" s="25"/>
      <c r="D61" s="25"/>
      <c r="E61" s="11" t="e">
        <f t="shared" si="0"/>
        <v>#DIV/0!</v>
      </c>
    </row>
    <row r="62" spans="1:5" ht="25.5" hidden="1" outlineLevel="7">
      <c r="A62" s="20" t="s">
        <v>62</v>
      </c>
      <c r="B62" s="21" t="s">
        <v>61</v>
      </c>
      <c r="C62" s="25"/>
      <c r="D62" s="25"/>
      <c r="E62" s="11" t="e">
        <f t="shared" si="0"/>
        <v>#DIV/0!</v>
      </c>
    </row>
    <row r="63" spans="1:5" ht="51" hidden="1" outlineLevel="4" collapsed="1">
      <c r="A63" s="20" t="s">
        <v>63</v>
      </c>
      <c r="B63" s="21" t="s">
        <v>64</v>
      </c>
      <c r="C63" s="25"/>
      <c r="D63" s="25"/>
      <c r="E63" s="11" t="e">
        <f t="shared" si="0"/>
        <v>#DIV/0!</v>
      </c>
    </row>
    <row r="64" spans="1:5" ht="51" hidden="1" outlineLevel="7">
      <c r="A64" s="20" t="s">
        <v>63</v>
      </c>
      <c r="B64" s="21" t="s">
        <v>64</v>
      </c>
      <c r="C64" s="25"/>
      <c r="D64" s="25"/>
      <c r="E64" s="11" t="e">
        <f t="shared" si="0"/>
        <v>#DIV/0!</v>
      </c>
    </row>
    <row r="65" spans="1:5" ht="51" hidden="1" outlineLevel="4" collapsed="1">
      <c r="A65" s="20" t="s">
        <v>65</v>
      </c>
      <c r="B65" s="21" t="s">
        <v>66</v>
      </c>
      <c r="C65" s="25"/>
      <c r="D65" s="25"/>
      <c r="E65" s="11" t="e">
        <f t="shared" si="0"/>
        <v>#DIV/0!</v>
      </c>
    </row>
    <row r="66" spans="1:5" ht="51" hidden="1" outlineLevel="7">
      <c r="A66" s="20" t="s">
        <v>65</v>
      </c>
      <c r="B66" s="21" t="s">
        <v>66</v>
      </c>
      <c r="C66" s="25"/>
      <c r="D66" s="25"/>
      <c r="E66" s="11" t="e">
        <f t="shared" si="0"/>
        <v>#DIV/0!</v>
      </c>
    </row>
    <row r="67" spans="1:5" ht="38.25" hidden="1" outlineLevel="3" collapsed="1">
      <c r="A67" s="20" t="s">
        <v>67</v>
      </c>
      <c r="B67" s="21" t="s">
        <v>68</v>
      </c>
      <c r="C67" s="25"/>
      <c r="D67" s="25"/>
      <c r="E67" s="11" t="e">
        <f t="shared" si="0"/>
        <v>#DIV/0!</v>
      </c>
    </row>
    <row r="68" spans="1:5" ht="76.5" hidden="1" outlineLevel="4" collapsed="1">
      <c r="A68" s="20" t="s">
        <v>69</v>
      </c>
      <c r="B68" s="21" t="s">
        <v>70</v>
      </c>
      <c r="C68" s="25"/>
      <c r="D68" s="25"/>
      <c r="E68" s="11" t="e">
        <f t="shared" si="0"/>
        <v>#DIV/0!</v>
      </c>
    </row>
    <row r="69" spans="1:5" ht="76.5" hidden="1" outlineLevel="7">
      <c r="A69" s="20" t="s">
        <v>69</v>
      </c>
      <c r="B69" s="21" t="s">
        <v>70</v>
      </c>
      <c r="C69" s="25"/>
      <c r="D69" s="25"/>
      <c r="E69" s="11" t="e">
        <f t="shared" ref="E69:E132" si="1">C69/D69</f>
        <v>#DIV/0!</v>
      </c>
    </row>
    <row r="70" spans="1:5" ht="51" hidden="1" outlineLevel="4" collapsed="1">
      <c r="A70" s="20" t="s">
        <v>71</v>
      </c>
      <c r="B70" s="21" t="s">
        <v>72</v>
      </c>
      <c r="C70" s="25"/>
      <c r="D70" s="25"/>
      <c r="E70" s="11" t="e">
        <f t="shared" si="1"/>
        <v>#DIV/0!</v>
      </c>
    </row>
    <row r="71" spans="1:5" ht="51" hidden="1" outlineLevel="7">
      <c r="A71" s="20" t="s">
        <v>71</v>
      </c>
      <c r="B71" s="21" t="s">
        <v>72</v>
      </c>
      <c r="C71" s="25"/>
      <c r="D71" s="25"/>
      <c r="E71" s="11" t="e">
        <f t="shared" si="1"/>
        <v>#DIV/0!</v>
      </c>
    </row>
    <row r="72" spans="1:5" ht="16.5" hidden="1" outlineLevel="2" collapsed="1">
      <c r="A72" s="20" t="s">
        <v>73</v>
      </c>
      <c r="B72" s="21" t="s">
        <v>74</v>
      </c>
      <c r="C72" s="25">
        <v>76.795000000000002</v>
      </c>
      <c r="D72" s="25">
        <v>76.795000000000002</v>
      </c>
      <c r="E72" s="11">
        <f t="shared" si="1"/>
        <v>1</v>
      </c>
    </row>
    <row r="73" spans="1:5" ht="16.5" hidden="1" outlineLevel="3" collapsed="1">
      <c r="A73" s="20" t="s">
        <v>75</v>
      </c>
      <c r="B73" s="21" t="s">
        <v>74</v>
      </c>
      <c r="C73" s="25"/>
      <c r="D73" s="25"/>
      <c r="E73" s="11" t="e">
        <f t="shared" si="1"/>
        <v>#DIV/0!</v>
      </c>
    </row>
    <row r="74" spans="1:5" ht="16.5" hidden="1" outlineLevel="4" collapsed="1">
      <c r="A74" s="20" t="s">
        <v>75</v>
      </c>
      <c r="B74" s="21" t="s">
        <v>74</v>
      </c>
      <c r="C74" s="25"/>
      <c r="D74" s="25"/>
      <c r="E74" s="11" t="e">
        <f t="shared" si="1"/>
        <v>#DIV/0!</v>
      </c>
    </row>
    <row r="75" spans="1:5" ht="16.5" hidden="1" outlineLevel="7">
      <c r="A75" s="20" t="s">
        <v>75</v>
      </c>
      <c r="B75" s="21" t="s">
        <v>74</v>
      </c>
      <c r="C75" s="25"/>
      <c r="D75" s="25"/>
      <c r="E75" s="11" t="e">
        <f t="shared" si="1"/>
        <v>#DIV/0!</v>
      </c>
    </row>
    <row r="76" spans="1:5" ht="51" hidden="1" outlineLevel="4" collapsed="1">
      <c r="A76" s="20" t="s">
        <v>76</v>
      </c>
      <c r="B76" s="21" t="s">
        <v>77</v>
      </c>
      <c r="C76" s="25"/>
      <c r="D76" s="25"/>
      <c r="E76" s="11" t="e">
        <f t="shared" si="1"/>
        <v>#DIV/0!</v>
      </c>
    </row>
    <row r="77" spans="1:5" ht="51" hidden="1" outlineLevel="7">
      <c r="A77" s="20" t="s">
        <v>76</v>
      </c>
      <c r="B77" s="21" t="s">
        <v>77</v>
      </c>
      <c r="C77" s="25"/>
      <c r="D77" s="25"/>
      <c r="E77" s="11" t="e">
        <f t="shared" si="1"/>
        <v>#DIV/0!</v>
      </c>
    </row>
    <row r="78" spans="1:5" ht="25.5" hidden="1" outlineLevel="3">
      <c r="A78" s="20" t="s">
        <v>78</v>
      </c>
      <c r="B78" s="21" t="s">
        <v>79</v>
      </c>
      <c r="C78" s="25"/>
      <c r="D78" s="25"/>
      <c r="E78" s="11" t="e">
        <f t="shared" si="1"/>
        <v>#DIV/0!</v>
      </c>
    </row>
    <row r="79" spans="1:5" ht="25.5" hidden="1" outlineLevel="2" collapsed="1">
      <c r="A79" s="20" t="s">
        <v>299</v>
      </c>
      <c r="B79" s="21" t="s">
        <v>80</v>
      </c>
      <c r="C79" s="25">
        <v>36.6</v>
      </c>
      <c r="D79" s="25">
        <v>36.6</v>
      </c>
      <c r="E79" s="11">
        <f t="shared" si="1"/>
        <v>1</v>
      </c>
    </row>
    <row r="80" spans="1:5" ht="38.25" hidden="1" outlineLevel="3" collapsed="1">
      <c r="A80" s="20" t="s">
        <v>300</v>
      </c>
      <c r="B80" s="21" t="s">
        <v>81</v>
      </c>
      <c r="C80" s="25"/>
      <c r="D80" s="25"/>
      <c r="E80" s="11" t="e">
        <f t="shared" si="1"/>
        <v>#DIV/0!</v>
      </c>
    </row>
    <row r="81" spans="1:5" ht="76.5" hidden="1" outlineLevel="4" collapsed="1">
      <c r="A81" s="20" t="s">
        <v>301</v>
      </c>
      <c r="B81" s="21" t="s">
        <v>82</v>
      </c>
      <c r="C81" s="25"/>
      <c r="D81" s="25"/>
      <c r="E81" s="11" t="e">
        <f t="shared" si="1"/>
        <v>#DIV/0!</v>
      </c>
    </row>
    <row r="82" spans="1:5" ht="76.5" hidden="1" outlineLevel="7">
      <c r="A82" s="20" t="s">
        <v>301</v>
      </c>
      <c r="B82" s="21" t="s">
        <v>82</v>
      </c>
      <c r="C82" s="25"/>
      <c r="D82" s="25"/>
      <c r="E82" s="11" t="e">
        <f t="shared" si="1"/>
        <v>#DIV/0!</v>
      </c>
    </row>
    <row r="83" spans="1:5" ht="18" customHeight="1" outlineLevel="1" collapsed="1">
      <c r="A83" s="20" t="s">
        <v>83</v>
      </c>
      <c r="B83" s="21" t="s">
        <v>84</v>
      </c>
      <c r="C83" s="26">
        <v>2977.2</v>
      </c>
      <c r="D83" s="26">
        <v>2847.9</v>
      </c>
      <c r="E83" s="11">
        <f t="shared" si="1"/>
        <v>1.0454018750658378</v>
      </c>
    </row>
    <row r="84" spans="1:5" ht="38.25" hidden="1" outlineLevel="2" collapsed="1">
      <c r="A84" s="20" t="s">
        <v>85</v>
      </c>
      <c r="B84" s="21" t="s">
        <v>86</v>
      </c>
      <c r="C84" s="25"/>
      <c r="D84" s="25"/>
      <c r="E84" s="11" t="e">
        <f t="shared" si="1"/>
        <v>#DIV/0!</v>
      </c>
    </row>
    <row r="85" spans="1:5" ht="51" hidden="1" outlineLevel="3" collapsed="1">
      <c r="A85" s="20" t="s">
        <v>87</v>
      </c>
      <c r="B85" s="21" t="s">
        <v>88</v>
      </c>
      <c r="C85" s="25"/>
      <c r="D85" s="25"/>
      <c r="E85" s="11" t="e">
        <f t="shared" si="1"/>
        <v>#DIV/0!</v>
      </c>
    </row>
    <row r="86" spans="1:5" ht="51" hidden="1" outlineLevel="4" collapsed="1">
      <c r="A86" s="20" t="s">
        <v>87</v>
      </c>
      <c r="B86" s="21" t="s">
        <v>88</v>
      </c>
      <c r="C86" s="25"/>
      <c r="D86" s="25"/>
      <c r="E86" s="11" t="e">
        <f t="shared" si="1"/>
        <v>#DIV/0!</v>
      </c>
    </row>
    <row r="87" spans="1:5" ht="51" hidden="1" outlineLevel="7">
      <c r="A87" s="20" t="s">
        <v>87</v>
      </c>
      <c r="B87" s="21" t="s">
        <v>88</v>
      </c>
      <c r="C87" s="25"/>
      <c r="D87" s="25"/>
      <c r="E87" s="11" t="e">
        <f t="shared" si="1"/>
        <v>#DIV/0!</v>
      </c>
    </row>
    <row r="88" spans="1:5" ht="89.25" hidden="1" outlineLevel="4" collapsed="1">
      <c r="A88" s="20" t="s">
        <v>89</v>
      </c>
      <c r="B88" s="22" t="s">
        <v>90</v>
      </c>
      <c r="C88" s="25"/>
      <c r="D88" s="25"/>
      <c r="E88" s="11" t="e">
        <f t="shared" si="1"/>
        <v>#DIV/0!</v>
      </c>
    </row>
    <row r="89" spans="1:5" ht="89.25" hidden="1" outlineLevel="7">
      <c r="A89" s="20" t="s">
        <v>89</v>
      </c>
      <c r="B89" s="22" t="s">
        <v>90</v>
      </c>
      <c r="C89" s="25"/>
      <c r="D89" s="25"/>
      <c r="E89" s="11" t="e">
        <f t="shared" si="1"/>
        <v>#DIV/0!</v>
      </c>
    </row>
    <row r="90" spans="1:5" ht="37.5" customHeight="1" outlineLevel="1" collapsed="1">
      <c r="A90" s="20" t="s">
        <v>91</v>
      </c>
      <c r="B90" s="21" t="s">
        <v>92</v>
      </c>
      <c r="C90" s="26">
        <v>986.4</v>
      </c>
      <c r="D90" s="26">
        <v>1608.4</v>
      </c>
      <c r="E90" s="11">
        <f t="shared" si="1"/>
        <v>0.61328027853767719</v>
      </c>
    </row>
    <row r="91" spans="1:5" ht="97.5" hidden="1" customHeight="1" outlineLevel="2" collapsed="1">
      <c r="A91" s="20" t="s">
        <v>93</v>
      </c>
      <c r="B91" s="22" t="s">
        <v>94</v>
      </c>
      <c r="C91" s="25">
        <v>2031.7650000000001</v>
      </c>
      <c r="D91" s="25">
        <v>2031.7650000000001</v>
      </c>
      <c r="E91" s="11">
        <f t="shared" si="1"/>
        <v>1</v>
      </c>
    </row>
    <row r="92" spans="1:5" ht="63.75" hidden="1" outlineLevel="3" collapsed="1">
      <c r="A92" s="20" t="s">
        <v>95</v>
      </c>
      <c r="B92" s="21" t="s">
        <v>96</v>
      </c>
      <c r="C92" s="25">
        <v>1689.633</v>
      </c>
      <c r="D92" s="25">
        <v>1689.633</v>
      </c>
      <c r="E92" s="11">
        <f t="shared" si="1"/>
        <v>1</v>
      </c>
    </row>
    <row r="93" spans="1:5" ht="102" hidden="1" outlineLevel="4" collapsed="1">
      <c r="A93" s="20" t="s">
        <v>97</v>
      </c>
      <c r="B93" s="22" t="s">
        <v>98</v>
      </c>
      <c r="C93" s="25"/>
      <c r="D93" s="25"/>
      <c r="E93" s="11" t="e">
        <f t="shared" si="1"/>
        <v>#DIV/0!</v>
      </c>
    </row>
    <row r="94" spans="1:5" ht="102" hidden="1" outlineLevel="7">
      <c r="A94" s="20" t="s">
        <v>97</v>
      </c>
      <c r="B94" s="22" t="s">
        <v>98</v>
      </c>
      <c r="C94" s="25"/>
      <c r="D94" s="25"/>
      <c r="E94" s="11" t="e">
        <f t="shared" si="1"/>
        <v>#DIV/0!</v>
      </c>
    </row>
    <row r="95" spans="1:5" ht="89.25" hidden="1" outlineLevel="3" collapsed="1">
      <c r="A95" s="20" t="s">
        <v>99</v>
      </c>
      <c r="B95" s="22" t="s">
        <v>100</v>
      </c>
      <c r="C95" s="25">
        <v>342.13099999999997</v>
      </c>
      <c r="D95" s="25">
        <v>342.13099999999997</v>
      </c>
      <c r="E95" s="11">
        <f t="shared" si="1"/>
        <v>1</v>
      </c>
    </row>
    <row r="96" spans="1:5" ht="76.5" hidden="1" outlineLevel="4" collapsed="1">
      <c r="A96" s="20" t="s">
        <v>101</v>
      </c>
      <c r="B96" s="21" t="s">
        <v>102</v>
      </c>
      <c r="C96" s="25"/>
      <c r="D96" s="25"/>
      <c r="E96" s="11" t="e">
        <f t="shared" si="1"/>
        <v>#DIV/0!</v>
      </c>
    </row>
    <row r="97" spans="1:5" ht="76.5" hidden="1" outlineLevel="7">
      <c r="A97" s="20" t="s">
        <v>101</v>
      </c>
      <c r="B97" s="21" t="s">
        <v>102</v>
      </c>
      <c r="C97" s="25"/>
      <c r="D97" s="25"/>
      <c r="E97" s="11" t="e">
        <f t="shared" si="1"/>
        <v>#DIV/0!</v>
      </c>
    </row>
    <row r="98" spans="1:5" ht="87.75" hidden="1" customHeight="1" outlineLevel="2" collapsed="1">
      <c r="A98" s="20" t="s">
        <v>103</v>
      </c>
      <c r="B98" s="22" t="s">
        <v>104</v>
      </c>
      <c r="C98" s="25">
        <v>24.925000000000001</v>
      </c>
      <c r="D98" s="25">
        <v>24.925000000000001</v>
      </c>
      <c r="E98" s="11">
        <f t="shared" si="1"/>
        <v>1</v>
      </c>
    </row>
    <row r="99" spans="1:5" ht="76.5" hidden="1" outlineLevel="3" collapsed="1">
      <c r="A99" s="20" t="s">
        <v>302</v>
      </c>
      <c r="B99" s="22" t="s">
        <v>105</v>
      </c>
      <c r="C99" s="25"/>
      <c r="D99" s="25"/>
      <c r="E99" s="11" t="e">
        <f t="shared" si="1"/>
        <v>#DIV/0!</v>
      </c>
    </row>
    <row r="100" spans="1:5" ht="76.5" hidden="1" outlineLevel="4" collapsed="1">
      <c r="A100" s="20" t="s">
        <v>303</v>
      </c>
      <c r="B100" s="21" t="s">
        <v>106</v>
      </c>
      <c r="C100" s="25"/>
      <c r="D100" s="25"/>
      <c r="E100" s="11" t="e">
        <f t="shared" si="1"/>
        <v>#DIV/0!</v>
      </c>
    </row>
    <row r="101" spans="1:5" ht="76.5" hidden="1" outlineLevel="7">
      <c r="A101" s="20" t="s">
        <v>303</v>
      </c>
      <c r="B101" s="21" t="s">
        <v>106</v>
      </c>
      <c r="C101" s="25"/>
      <c r="D101" s="25"/>
      <c r="E101" s="11" t="e">
        <f t="shared" si="1"/>
        <v>#DIV/0!</v>
      </c>
    </row>
    <row r="102" spans="1:5" ht="25.5" outlineLevel="1" collapsed="1">
      <c r="A102" s="20" t="s">
        <v>107</v>
      </c>
      <c r="B102" s="21" t="s">
        <v>108</v>
      </c>
      <c r="C102" s="26">
        <v>0</v>
      </c>
      <c r="D102" s="26">
        <v>389.5</v>
      </c>
      <c r="E102" s="11">
        <f t="shared" si="1"/>
        <v>0</v>
      </c>
    </row>
    <row r="103" spans="1:5" ht="25.5" hidden="1" outlineLevel="2" collapsed="1">
      <c r="A103" s="20" t="s">
        <v>109</v>
      </c>
      <c r="B103" s="21" t="s">
        <v>110</v>
      </c>
      <c r="C103" s="25"/>
      <c r="D103" s="25"/>
      <c r="E103" s="11" t="e">
        <f t="shared" si="1"/>
        <v>#DIV/0!</v>
      </c>
    </row>
    <row r="104" spans="1:5" ht="25.5" hidden="1" outlineLevel="3" collapsed="1">
      <c r="A104" s="20" t="s">
        <v>111</v>
      </c>
      <c r="B104" s="21" t="s">
        <v>112</v>
      </c>
      <c r="C104" s="25"/>
      <c r="D104" s="25"/>
      <c r="E104" s="11" t="e">
        <f>C107/D107</f>
        <v>#DIV/0!</v>
      </c>
    </row>
    <row r="105" spans="1:5" ht="25.5" hidden="1" outlineLevel="4" collapsed="1">
      <c r="A105" s="20" t="s">
        <v>111</v>
      </c>
      <c r="B105" s="21" t="s">
        <v>112</v>
      </c>
      <c r="C105" s="25"/>
      <c r="D105" s="25"/>
      <c r="E105" s="11" t="e">
        <f t="shared" si="1"/>
        <v>#DIV/0!</v>
      </c>
    </row>
    <row r="106" spans="1:5" ht="25.5" hidden="1" outlineLevel="7">
      <c r="A106" s="20" t="s">
        <v>111</v>
      </c>
      <c r="B106" s="21" t="s">
        <v>112</v>
      </c>
      <c r="C106" s="25"/>
      <c r="D106" s="25"/>
      <c r="E106" s="11" t="e">
        <f t="shared" si="1"/>
        <v>#DIV/0!</v>
      </c>
    </row>
    <row r="107" spans="1:5" ht="63.75" hidden="1" outlineLevel="4" collapsed="1">
      <c r="A107" s="20" t="s">
        <v>113</v>
      </c>
      <c r="B107" s="21" t="s">
        <v>114</v>
      </c>
      <c r="C107" s="25"/>
      <c r="D107" s="25"/>
      <c r="E107" s="11" t="e">
        <f t="shared" si="1"/>
        <v>#DIV/0!</v>
      </c>
    </row>
    <row r="108" spans="1:5" ht="63.75" hidden="1" outlineLevel="7">
      <c r="A108" s="20" t="s">
        <v>113</v>
      </c>
      <c r="B108" s="21" t="s">
        <v>114</v>
      </c>
      <c r="C108" s="25"/>
      <c r="D108" s="25"/>
      <c r="E108" s="11" t="e">
        <f t="shared" si="1"/>
        <v>#DIV/0!</v>
      </c>
    </row>
    <row r="109" spans="1:5" ht="25.5" hidden="1" outlineLevel="3" collapsed="1">
      <c r="A109" s="20" t="s">
        <v>115</v>
      </c>
      <c r="B109" s="21" t="s">
        <v>116</v>
      </c>
      <c r="C109" s="25"/>
      <c r="D109" s="25"/>
      <c r="E109" s="11" t="e">
        <f t="shared" si="1"/>
        <v>#DIV/0!</v>
      </c>
    </row>
    <row r="110" spans="1:5" ht="25.5" hidden="1" outlineLevel="4" collapsed="1">
      <c r="A110" s="20" t="s">
        <v>115</v>
      </c>
      <c r="B110" s="21" t="s">
        <v>116</v>
      </c>
      <c r="C110" s="25"/>
      <c r="D110" s="25"/>
      <c r="E110" s="11" t="e">
        <f t="shared" si="1"/>
        <v>#DIV/0!</v>
      </c>
    </row>
    <row r="111" spans="1:5" ht="25.5" hidden="1" outlineLevel="7">
      <c r="A111" s="20" t="s">
        <v>115</v>
      </c>
      <c r="B111" s="21" t="s">
        <v>116</v>
      </c>
      <c r="C111" s="25"/>
      <c r="D111" s="25"/>
      <c r="E111" s="11" t="e">
        <f t="shared" si="1"/>
        <v>#DIV/0!</v>
      </c>
    </row>
    <row r="112" spans="1:5" ht="51" hidden="1" outlineLevel="4" collapsed="1">
      <c r="A112" s="20" t="s">
        <v>117</v>
      </c>
      <c r="B112" s="21" t="s">
        <v>118</v>
      </c>
      <c r="C112" s="25"/>
      <c r="D112" s="25"/>
      <c r="E112" s="11" t="e">
        <f t="shared" si="1"/>
        <v>#DIV/0!</v>
      </c>
    </row>
    <row r="113" spans="1:5" ht="51" hidden="1" outlineLevel="7">
      <c r="A113" s="20" t="s">
        <v>117</v>
      </c>
      <c r="B113" s="21" t="s">
        <v>118</v>
      </c>
      <c r="C113" s="25"/>
      <c r="D113" s="25"/>
      <c r="E113" s="11" t="e">
        <f t="shared" si="1"/>
        <v>#DIV/0!</v>
      </c>
    </row>
    <row r="114" spans="1:5" ht="16.5" hidden="1" outlineLevel="3" collapsed="1">
      <c r="A114" s="20" t="s">
        <v>304</v>
      </c>
      <c r="B114" s="21" t="s">
        <v>119</v>
      </c>
      <c r="C114" s="25"/>
      <c r="D114" s="25"/>
      <c r="E114" s="11" t="e">
        <f t="shared" si="1"/>
        <v>#DIV/0!</v>
      </c>
    </row>
    <row r="115" spans="1:5" ht="16.5" hidden="1" outlineLevel="4" collapsed="1">
      <c r="A115" s="20" t="s">
        <v>304</v>
      </c>
      <c r="B115" s="21" t="s">
        <v>119</v>
      </c>
      <c r="C115" s="25"/>
      <c r="D115" s="25"/>
      <c r="E115" s="11" t="e">
        <f t="shared" si="1"/>
        <v>#DIV/0!</v>
      </c>
    </row>
    <row r="116" spans="1:5" ht="16.5" hidden="1" outlineLevel="7">
      <c r="A116" s="20" t="s">
        <v>304</v>
      </c>
      <c r="B116" s="21" t="s">
        <v>119</v>
      </c>
      <c r="C116" s="25"/>
      <c r="D116" s="25"/>
      <c r="E116" s="11" t="e">
        <f t="shared" si="1"/>
        <v>#DIV/0!</v>
      </c>
    </row>
    <row r="117" spans="1:5" ht="51" hidden="1" outlineLevel="4" collapsed="1">
      <c r="A117" s="20" t="s">
        <v>305</v>
      </c>
      <c r="B117" s="21" t="s">
        <v>120</v>
      </c>
      <c r="C117" s="25"/>
      <c r="D117" s="25"/>
      <c r="E117" s="11" t="e">
        <f t="shared" si="1"/>
        <v>#DIV/0!</v>
      </c>
    </row>
    <row r="118" spans="1:5" ht="51" hidden="1" outlineLevel="7">
      <c r="A118" s="20" t="s">
        <v>305</v>
      </c>
      <c r="B118" s="21" t="s">
        <v>120</v>
      </c>
      <c r="C118" s="25"/>
      <c r="D118" s="25"/>
      <c r="E118" s="11" t="e">
        <f t="shared" si="1"/>
        <v>#DIV/0!</v>
      </c>
    </row>
    <row r="119" spans="1:5" ht="25.5" customHeight="1" outlineLevel="1" collapsed="1">
      <c r="A119" s="20" t="s">
        <v>121</v>
      </c>
      <c r="B119" s="21" t="s">
        <v>122</v>
      </c>
      <c r="C119" s="26">
        <v>316.89999999999998</v>
      </c>
      <c r="D119" s="26">
        <v>416.2</v>
      </c>
      <c r="E119" s="11">
        <f t="shared" si="1"/>
        <v>0.76141278231619414</v>
      </c>
    </row>
    <row r="120" spans="1:5" ht="16.5" hidden="1" outlineLevel="2" collapsed="1">
      <c r="A120" s="20" t="s">
        <v>123</v>
      </c>
      <c r="B120" s="21" t="s">
        <v>124</v>
      </c>
      <c r="C120" s="25"/>
      <c r="D120" s="25"/>
      <c r="E120" s="11" t="e">
        <f t="shared" si="1"/>
        <v>#DIV/0!</v>
      </c>
    </row>
    <row r="121" spans="1:5" ht="16.5" hidden="1" outlineLevel="3" collapsed="1">
      <c r="A121" s="20" t="s">
        <v>125</v>
      </c>
      <c r="B121" s="21" t="s">
        <v>126</v>
      </c>
      <c r="C121" s="25"/>
      <c r="D121" s="25"/>
      <c r="E121" s="11" t="e">
        <f t="shared" si="1"/>
        <v>#DIV/0!</v>
      </c>
    </row>
    <row r="122" spans="1:5" ht="38.25" hidden="1" outlineLevel="4" collapsed="1">
      <c r="A122" s="20" t="s">
        <v>127</v>
      </c>
      <c r="B122" s="21" t="s">
        <v>128</v>
      </c>
      <c r="C122" s="25"/>
      <c r="D122" s="25"/>
      <c r="E122" s="11" t="e">
        <f t="shared" si="1"/>
        <v>#DIV/0!</v>
      </c>
    </row>
    <row r="123" spans="1:5" ht="38.25" hidden="1" outlineLevel="7">
      <c r="A123" s="20" t="s">
        <v>127</v>
      </c>
      <c r="B123" s="21" t="s">
        <v>128</v>
      </c>
      <c r="C123" s="25"/>
      <c r="D123" s="25"/>
      <c r="E123" s="11" t="e">
        <f t="shared" si="1"/>
        <v>#DIV/0!</v>
      </c>
    </row>
    <row r="124" spans="1:5" ht="16.5" hidden="1" outlineLevel="2" collapsed="1">
      <c r="A124" s="20" t="s">
        <v>129</v>
      </c>
      <c r="B124" s="21" t="s">
        <v>130</v>
      </c>
      <c r="C124" s="25"/>
      <c r="D124" s="25"/>
      <c r="E124" s="11" t="e">
        <f t="shared" si="1"/>
        <v>#DIV/0!</v>
      </c>
    </row>
    <row r="125" spans="1:5" ht="16.5" hidden="1" outlineLevel="3" collapsed="1">
      <c r="A125" s="20" t="s">
        <v>131</v>
      </c>
      <c r="B125" s="21" t="s">
        <v>132</v>
      </c>
      <c r="C125" s="25"/>
      <c r="D125" s="25"/>
      <c r="E125" s="11" t="e">
        <f t="shared" si="1"/>
        <v>#DIV/0!</v>
      </c>
    </row>
    <row r="126" spans="1:5" ht="25.5" hidden="1" outlineLevel="4" collapsed="1">
      <c r="A126" s="20" t="s">
        <v>133</v>
      </c>
      <c r="B126" s="21" t="s">
        <v>134</v>
      </c>
      <c r="C126" s="25"/>
      <c r="D126" s="25"/>
      <c r="E126" s="11" t="e">
        <f t="shared" si="1"/>
        <v>#DIV/0!</v>
      </c>
    </row>
    <row r="127" spans="1:5" ht="25.5" hidden="1" outlineLevel="7">
      <c r="A127" s="20" t="s">
        <v>133</v>
      </c>
      <c r="B127" s="21" t="s">
        <v>134</v>
      </c>
      <c r="C127" s="25"/>
      <c r="D127" s="25"/>
      <c r="E127" s="11" t="e">
        <f t="shared" si="1"/>
        <v>#DIV/0!</v>
      </c>
    </row>
    <row r="128" spans="1:5" ht="28.5" customHeight="1" outlineLevel="1" collapsed="1">
      <c r="A128" s="20" t="s">
        <v>135</v>
      </c>
      <c r="B128" s="21" t="s">
        <v>136</v>
      </c>
      <c r="C128" s="26">
        <v>1025.3</v>
      </c>
      <c r="D128" s="26">
        <v>587.6</v>
      </c>
      <c r="E128" s="11">
        <f t="shared" si="1"/>
        <v>1.7448944860449285</v>
      </c>
    </row>
    <row r="129" spans="1:5" ht="78" hidden="1" customHeight="1" outlineLevel="2" collapsed="1">
      <c r="A129" s="20" t="s">
        <v>137</v>
      </c>
      <c r="B129" s="22" t="s">
        <v>138</v>
      </c>
      <c r="C129" s="25"/>
      <c r="D129" s="25"/>
      <c r="E129" s="11" t="e">
        <f t="shared" si="1"/>
        <v>#DIV/0!</v>
      </c>
    </row>
    <row r="130" spans="1:5" ht="102" hidden="1" outlineLevel="3" collapsed="1">
      <c r="A130" s="20" t="s">
        <v>139</v>
      </c>
      <c r="B130" s="22" t="s">
        <v>140</v>
      </c>
      <c r="C130" s="25"/>
      <c r="D130" s="25"/>
      <c r="E130" s="11" t="e">
        <f t="shared" si="1"/>
        <v>#DIV/0!</v>
      </c>
    </row>
    <row r="131" spans="1:5" ht="102" hidden="1" outlineLevel="4" collapsed="1">
      <c r="A131" s="20" t="s">
        <v>141</v>
      </c>
      <c r="B131" s="22" t="s">
        <v>142</v>
      </c>
      <c r="C131" s="25"/>
      <c r="D131" s="25"/>
      <c r="E131" s="11" t="e">
        <f t="shared" si="1"/>
        <v>#DIV/0!</v>
      </c>
    </row>
    <row r="132" spans="1:5" ht="102" hidden="1" outlineLevel="7">
      <c r="A132" s="20" t="s">
        <v>141</v>
      </c>
      <c r="B132" s="22" t="s">
        <v>142</v>
      </c>
      <c r="C132" s="25"/>
      <c r="D132" s="25"/>
      <c r="E132" s="11" t="e">
        <f t="shared" si="1"/>
        <v>#DIV/0!</v>
      </c>
    </row>
    <row r="133" spans="1:5" ht="38.25" hidden="1" outlineLevel="2" collapsed="1">
      <c r="A133" s="20" t="s">
        <v>143</v>
      </c>
      <c r="B133" s="21" t="s">
        <v>144</v>
      </c>
      <c r="C133" s="25"/>
      <c r="D133" s="25"/>
      <c r="E133" s="11" t="e">
        <f t="shared" ref="E133:E196" si="2">C133/D133</f>
        <v>#DIV/0!</v>
      </c>
    </row>
    <row r="134" spans="1:5" ht="38.25" hidden="1" outlineLevel="3" collapsed="1">
      <c r="A134" s="20" t="s">
        <v>145</v>
      </c>
      <c r="B134" s="21" t="s">
        <v>146</v>
      </c>
      <c r="C134" s="25"/>
      <c r="D134" s="25"/>
      <c r="E134" s="11" t="e">
        <f t="shared" si="2"/>
        <v>#DIV/0!</v>
      </c>
    </row>
    <row r="135" spans="1:5" ht="63.75" hidden="1" outlineLevel="4" collapsed="1">
      <c r="A135" s="20" t="s">
        <v>147</v>
      </c>
      <c r="B135" s="21" t="s">
        <v>148</v>
      </c>
      <c r="C135" s="25"/>
      <c r="D135" s="25"/>
      <c r="E135" s="11" t="e">
        <f t="shared" si="2"/>
        <v>#DIV/0!</v>
      </c>
    </row>
    <row r="136" spans="1:5" ht="63.75" hidden="1" outlineLevel="7">
      <c r="A136" s="20" t="s">
        <v>147</v>
      </c>
      <c r="B136" s="21" t="s">
        <v>148</v>
      </c>
      <c r="C136" s="25"/>
      <c r="D136" s="25"/>
      <c r="E136" s="11" t="e">
        <f t="shared" si="2"/>
        <v>#DIV/0!</v>
      </c>
    </row>
    <row r="137" spans="1:5" ht="16.5" outlineLevel="1" collapsed="1">
      <c r="A137" s="20" t="s">
        <v>149</v>
      </c>
      <c r="B137" s="21" t="s">
        <v>150</v>
      </c>
      <c r="C137" s="26">
        <v>1181.4000000000001</v>
      </c>
      <c r="D137" s="26">
        <v>569.4</v>
      </c>
      <c r="E137" s="11">
        <f t="shared" si="2"/>
        <v>2.0748155953635408</v>
      </c>
    </row>
    <row r="138" spans="1:5" ht="25.5" hidden="1" outlineLevel="2" collapsed="1">
      <c r="A138" s="20" t="s">
        <v>151</v>
      </c>
      <c r="B138" s="21" t="s">
        <v>152</v>
      </c>
      <c r="C138" s="25"/>
      <c r="D138" s="25"/>
      <c r="E138" s="11" t="e">
        <f t="shared" si="2"/>
        <v>#DIV/0!</v>
      </c>
    </row>
    <row r="139" spans="1:5" ht="76.5" hidden="1" outlineLevel="3" collapsed="1">
      <c r="A139" s="20" t="s">
        <v>153</v>
      </c>
      <c r="B139" s="22" t="s">
        <v>154</v>
      </c>
      <c r="C139" s="25"/>
      <c r="D139" s="25"/>
      <c r="E139" s="11" t="e">
        <f t="shared" si="2"/>
        <v>#DIV/0!</v>
      </c>
    </row>
    <row r="140" spans="1:5" ht="76.5" hidden="1" outlineLevel="4" collapsed="1">
      <c r="A140" s="20" t="s">
        <v>153</v>
      </c>
      <c r="B140" s="22" t="s">
        <v>154</v>
      </c>
      <c r="C140" s="25"/>
      <c r="D140" s="25"/>
      <c r="E140" s="11" t="e">
        <f t="shared" si="2"/>
        <v>#DIV/0!</v>
      </c>
    </row>
    <row r="141" spans="1:5" ht="76.5" hidden="1" outlineLevel="7">
      <c r="A141" s="20" t="s">
        <v>153</v>
      </c>
      <c r="B141" s="22" t="s">
        <v>154</v>
      </c>
      <c r="C141" s="25"/>
      <c r="D141" s="25"/>
      <c r="E141" s="11" t="e">
        <f t="shared" si="2"/>
        <v>#DIV/0!</v>
      </c>
    </row>
    <row r="142" spans="1:5" ht="89.25" hidden="1" outlineLevel="4" collapsed="1">
      <c r="A142" s="20" t="s">
        <v>155</v>
      </c>
      <c r="B142" s="22" t="s">
        <v>156</v>
      </c>
      <c r="C142" s="25"/>
      <c r="D142" s="25"/>
      <c r="E142" s="11" t="e">
        <f t="shared" si="2"/>
        <v>#DIV/0!</v>
      </c>
    </row>
    <row r="143" spans="1:5" ht="89.25" hidden="1" outlineLevel="7">
      <c r="A143" s="20" t="s">
        <v>155</v>
      </c>
      <c r="B143" s="22" t="s">
        <v>156</v>
      </c>
      <c r="C143" s="25"/>
      <c r="D143" s="25"/>
      <c r="E143" s="11" t="e">
        <f t="shared" si="2"/>
        <v>#DIV/0!</v>
      </c>
    </row>
    <row r="144" spans="1:5" ht="63.75" hidden="1" outlineLevel="3" collapsed="1">
      <c r="A144" s="20" t="s">
        <v>157</v>
      </c>
      <c r="B144" s="21" t="s">
        <v>158</v>
      </c>
      <c r="C144" s="25"/>
      <c r="D144" s="25"/>
      <c r="E144" s="11" t="e">
        <f t="shared" si="2"/>
        <v>#DIV/0!</v>
      </c>
    </row>
    <row r="145" spans="1:5" ht="63.75" hidden="1" outlineLevel="4" collapsed="1">
      <c r="A145" s="20" t="s">
        <v>157</v>
      </c>
      <c r="B145" s="21" t="s">
        <v>158</v>
      </c>
      <c r="C145" s="25"/>
      <c r="D145" s="25"/>
      <c r="E145" s="11" t="e">
        <f t="shared" si="2"/>
        <v>#DIV/0!</v>
      </c>
    </row>
    <row r="146" spans="1:5" ht="63.75" hidden="1" outlineLevel="7">
      <c r="A146" s="20" t="s">
        <v>157</v>
      </c>
      <c r="B146" s="21" t="s">
        <v>158</v>
      </c>
      <c r="C146" s="25"/>
      <c r="D146" s="25"/>
      <c r="E146" s="11" t="e">
        <f t="shared" si="2"/>
        <v>#DIV/0!</v>
      </c>
    </row>
    <row r="147" spans="1:5" ht="102" hidden="1" outlineLevel="4" collapsed="1">
      <c r="A147" s="20" t="s">
        <v>159</v>
      </c>
      <c r="B147" s="22" t="s">
        <v>160</v>
      </c>
      <c r="C147" s="25"/>
      <c r="D147" s="25"/>
      <c r="E147" s="11" t="e">
        <f t="shared" si="2"/>
        <v>#DIV/0!</v>
      </c>
    </row>
    <row r="148" spans="1:5" ht="102" hidden="1" outlineLevel="7">
      <c r="A148" s="20" t="s">
        <v>159</v>
      </c>
      <c r="B148" s="22" t="s">
        <v>160</v>
      </c>
      <c r="C148" s="25"/>
      <c r="D148" s="25"/>
      <c r="E148" s="11" t="e">
        <f t="shared" si="2"/>
        <v>#DIV/0!</v>
      </c>
    </row>
    <row r="149" spans="1:5" ht="63.75" hidden="1" outlineLevel="2" collapsed="1">
      <c r="A149" s="20" t="s">
        <v>161</v>
      </c>
      <c r="B149" s="21" t="s">
        <v>162</v>
      </c>
      <c r="C149" s="25"/>
      <c r="D149" s="25"/>
      <c r="E149" s="11" t="e">
        <f t="shared" si="2"/>
        <v>#DIV/0!</v>
      </c>
    </row>
    <row r="150" spans="1:5" ht="63.75" hidden="1" outlineLevel="3" collapsed="1">
      <c r="A150" s="20" t="s">
        <v>163</v>
      </c>
      <c r="B150" s="21" t="s">
        <v>164</v>
      </c>
      <c r="C150" s="25"/>
      <c r="D150" s="25"/>
      <c r="E150" s="11" t="e">
        <f t="shared" si="2"/>
        <v>#DIV/0!</v>
      </c>
    </row>
    <row r="151" spans="1:5" ht="63.75" hidden="1" outlineLevel="4" collapsed="1">
      <c r="A151" s="20" t="s">
        <v>163</v>
      </c>
      <c r="B151" s="21" t="s">
        <v>164</v>
      </c>
      <c r="C151" s="25"/>
      <c r="D151" s="25"/>
      <c r="E151" s="11" t="e">
        <f t="shared" si="2"/>
        <v>#DIV/0!</v>
      </c>
    </row>
    <row r="152" spans="1:5" ht="63.75" hidden="1" outlineLevel="7">
      <c r="A152" s="20" t="s">
        <v>163</v>
      </c>
      <c r="B152" s="21" t="s">
        <v>164</v>
      </c>
      <c r="C152" s="25"/>
      <c r="D152" s="25"/>
      <c r="E152" s="11" t="e">
        <f t="shared" si="2"/>
        <v>#DIV/0!</v>
      </c>
    </row>
    <row r="153" spans="1:5" ht="102" hidden="1" outlineLevel="4" collapsed="1">
      <c r="A153" s="20" t="s">
        <v>165</v>
      </c>
      <c r="B153" s="22" t="s">
        <v>166</v>
      </c>
      <c r="C153" s="25"/>
      <c r="D153" s="25"/>
      <c r="E153" s="11" t="e">
        <f t="shared" si="2"/>
        <v>#DIV/0!</v>
      </c>
    </row>
    <row r="154" spans="1:5" ht="102" hidden="1" outlineLevel="7">
      <c r="A154" s="20" t="s">
        <v>165</v>
      </c>
      <c r="B154" s="22" t="s">
        <v>166</v>
      </c>
      <c r="C154" s="25"/>
      <c r="D154" s="25"/>
      <c r="E154" s="11" t="e">
        <f t="shared" si="2"/>
        <v>#DIV/0!</v>
      </c>
    </row>
    <row r="155" spans="1:5" ht="51" hidden="1" outlineLevel="3" collapsed="1">
      <c r="A155" s="20" t="s">
        <v>167</v>
      </c>
      <c r="B155" s="21" t="s">
        <v>168</v>
      </c>
      <c r="C155" s="25"/>
      <c r="D155" s="25"/>
      <c r="E155" s="11" t="e">
        <f t="shared" si="2"/>
        <v>#DIV/0!</v>
      </c>
    </row>
    <row r="156" spans="1:5" ht="51" hidden="1" outlineLevel="7">
      <c r="A156" s="20" t="s">
        <v>167</v>
      </c>
      <c r="B156" s="21" t="s">
        <v>168</v>
      </c>
      <c r="C156" s="25"/>
      <c r="D156" s="25"/>
      <c r="E156" s="11" t="e">
        <f t="shared" si="2"/>
        <v>#DIV/0!</v>
      </c>
    </row>
    <row r="157" spans="1:5" ht="114.75" hidden="1" outlineLevel="2" collapsed="1">
      <c r="A157" s="20" t="s">
        <v>169</v>
      </c>
      <c r="B157" s="22" t="s">
        <v>170</v>
      </c>
      <c r="C157" s="25"/>
      <c r="D157" s="25"/>
      <c r="E157" s="11" t="e">
        <f t="shared" si="2"/>
        <v>#DIV/0!</v>
      </c>
    </row>
    <row r="158" spans="1:5" ht="38.25" hidden="1" outlineLevel="3" collapsed="1">
      <c r="A158" s="20" t="s">
        <v>171</v>
      </c>
      <c r="B158" s="21" t="s">
        <v>172</v>
      </c>
      <c r="C158" s="25"/>
      <c r="D158" s="25"/>
      <c r="E158" s="11" t="e">
        <f t="shared" si="2"/>
        <v>#DIV/0!</v>
      </c>
    </row>
    <row r="159" spans="1:5" ht="38.25" hidden="1" outlineLevel="4" collapsed="1">
      <c r="A159" s="20" t="s">
        <v>171</v>
      </c>
      <c r="B159" s="21" t="s">
        <v>172</v>
      </c>
      <c r="C159" s="25"/>
      <c r="D159" s="25"/>
      <c r="E159" s="11" t="e">
        <f t="shared" si="2"/>
        <v>#DIV/0!</v>
      </c>
    </row>
    <row r="160" spans="1:5" ht="38.25" hidden="1" outlineLevel="7">
      <c r="A160" s="20" t="s">
        <v>171</v>
      </c>
      <c r="B160" s="21" t="s">
        <v>172</v>
      </c>
      <c r="C160" s="25"/>
      <c r="D160" s="25"/>
      <c r="E160" s="11" t="e">
        <f t="shared" si="2"/>
        <v>#DIV/0!</v>
      </c>
    </row>
    <row r="161" spans="1:5" ht="76.5" hidden="1" outlineLevel="4" collapsed="1">
      <c r="A161" s="20" t="s">
        <v>173</v>
      </c>
      <c r="B161" s="21" t="s">
        <v>174</v>
      </c>
      <c r="C161" s="25"/>
      <c r="D161" s="25"/>
      <c r="E161" s="11" t="e">
        <f t="shared" si="2"/>
        <v>#DIV/0!</v>
      </c>
    </row>
    <row r="162" spans="1:5" ht="76.5" hidden="1" outlineLevel="7">
      <c r="A162" s="20" t="s">
        <v>173</v>
      </c>
      <c r="B162" s="21" t="s">
        <v>174</v>
      </c>
      <c r="C162" s="25"/>
      <c r="D162" s="25"/>
      <c r="E162" s="11" t="e">
        <f t="shared" si="2"/>
        <v>#DIV/0!</v>
      </c>
    </row>
    <row r="163" spans="1:5" ht="38.25" hidden="1" outlineLevel="3" collapsed="1">
      <c r="A163" s="20" t="s">
        <v>175</v>
      </c>
      <c r="B163" s="21" t="s">
        <v>176</v>
      </c>
      <c r="C163" s="25"/>
      <c r="D163" s="25"/>
      <c r="E163" s="11" t="e">
        <f t="shared" si="2"/>
        <v>#DIV/0!</v>
      </c>
    </row>
    <row r="164" spans="1:5" ht="38.25" hidden="1" outlineLevel="7">
      <c r="A164" s="20" t="s">
        <v>175</v>
      </c>
      <c r="B164" s="21" t="s">
        <v>176</v>
      </c>
      <c r="C164" s="25"/>
      <c r="D164" s="25"/>
      <c r="E164" s="11" t="e">
        <f t="shared" si="2"/>
        <v>#DIV/0!</v>
      </c>
    </row>
    <row r="165" spans="1:5" ht="25.5" hidden="1" outlineLevel="3" collapsed="1">
      <c r="A165" s="20" t="s">
        <v>177</v>
      </c>
      <c r="B165" s="21" t="s">
        <v>178</v>
      </c>
      <c r="C165" s="25"/>
      <c r="D165" s="25"/>
      <c r="E165" s="11" t="e">
        <f t="shared" si="2"/>
        <v>#DIV/0!</v>
      </c>
    </row>
    <row r="166" spans="1:5" ht="25.5" hidden="1" outlineLevel="4" collapsed="1">
      <c r="A166" s="20" t="s">
        <v>177</v>
      </c>
      <c r="B166" s="21" t="s">
        <v>178</v>
      </c>
      <c r="C166" s="25"/>
      <c r="D166" s="25"/>
      <c r="E166" s="11" t="e">
        <f t="shared" si="2"/>
        <v>#DIV/0!</v>
      </c>
    </row>
    <row r="167" spans="1:5" ht="25.5" hidden="1" outlineLevel="7">
      <c r="A167" s="20" t="s">
        <v>177</v>
      </c>
      <c r="B167" s="21" t="s">
        <v>178</v>
      </c>
      <c r="C167" s="25"/>
      <c r="D167" s="25"/>
      <c r="E167" s="11" t="e">
        <f t="shared" si="2"/>
        <v>#DIV/0!</v>
      </c>
    </row>
    <row r="168" spans="1:5" ht="63.75" hidden="1" outlineLevel="4" collapsed="1">
      <c r="A168" s="20" t="s">
        <v>179</v>
      </c>
      <c r="B168" s="21" t="s">
        <v>180</v>
      </c>
      <c r="C168" s="25"/>
      <c r="D168" s="25"/>
      <c r="E168" s="11" t="e">
        <f t="shared" si="2"/>
        <v>#DIV/0!</v>
      </c>
    </row>
    <row r="169" spans="1:5" ht="63.75" hidden="1" outlineLevel="7">
      <c r="A169" s="20" t="s">
        <v>179</v>
      </c>
      <c r="B169" s="21" t="s">
        <v>180</v>
      </c>
      <c r="C169" s="25"/>
      <c r="D169" s="25"/>
      <c r="E169" s="11" t="e">
        <f t="shared" si="2"/>
        <v>#DIV/0!</v>
      </c>
    </row>
    <row r="170" spans="1:5" ht="63.75" hidden="1" outlineLevel="2" collapsed="1">
      <c r="A170" s="20" t="s">
        <v>181</v>
      </c>
      <c r="B170" s="21" t="s">
        <v>182</v>
      </c>
      <c r="C170" s="25"/>
      <c r="D170" s="25"/>
      <c r="E170" s="11" t="e">
        <f t="shared" si="2"/>
        <v>#DIV/0!</v>
      </c>
    </row>
    <row r="171" spans="1:5" ht="63.75" hidden="1" outlineLevel="3" collapsed="1">
      <c r="A171" s="20" t="s">
        <v>181</v>
      </c>
      <c r="B171" s="21" t="s">
        <v>182</v>
      </c>
      <c r="C171" s="25"/>
      <c r="D171" s="25"/>
      <c r="E171" s="11" t="e">
        <f t="shared" si="2"/>
        <v>#DIV/0!</v>
      </c>
    </row>
    <row r="172" spans="1:5" ht="63.75" hidden="1" outlineLevel="7">
      <c r="A172" s="20" t="s">
        <v>181</v>
      </c>
      <c r="B172" s="21" t="s">
        <v>182</v>
      </c>
      <c r="C172" s="25"/>
      <c r="D172" s="25"/>
      <c r="E172" s="11" t="e">
        <f t="shared" si="2"/>
        <v>#DIV/0!</v>
      </c>
    </row>
    <row r="173" spans="1:5" ht="102" hidden="1" outlineLevel="3" collapsed="1">
      <c r="A173" s="20" t="s">
        <v>183</v>
      </c>
      <c r="B173" s="22" t="s">
        <v>184</v>
      </c>
      <c r="C173" s="25"/>
      <c r="D173" s="25"/>
      <c r="E173" s="11" t="e">
        <f t="shared" si="2"/>
        <v>#DIV/0!</v>
      </c>
    </row>
    <row r="174" spans="1:5" ht="102" hidden="1" outlineLevel="7">
      <c r="A174" s="20" t="s">
        <v>183</v>
      </c>
      <c r="B174" s="22" t="s">
        <v>184</v>
      </c>
      <c r="C174" s="25"/>
      <c r="D174" s="25"/>
      <c r="E174" s="11" t="e">
        <f t="shared" si="2"/>
        <v>#DIV/0!</v>
      </c>
    </row>
    <row r="175" spans="1:5" ht="63.75" hidden="1" outlineLevel="2" collapsed="1">
      <c r="A175" s="20" t="s">
        <v>185</v>
      </c>
      <c r="B175" s="21" t="s">
        <v>186</v>
      </c>
      <c r="C175" s="25"/>
      <c r="D175" s="25"/>
      <c r="E175" s="11" t="e">
        <f t="shared" si="2"/>
        <v>#DIV/0!</v>
      </c>
    </row>
    <row r="176" spans="1:5" ht="76.5" hidden="1" outlineLevel="3" collapsed="1">
      <c r="A176" s="20" t="s">
        <v>187</v>
      </c>
      <c r="B176" s="21" t="s">
        <v>188</v>
      </c>
      <c r="C176" s="25"/>
      <c r="D176" s="25"/>
      <c r="E176" s="11" t="e">
        <f t="shared" si="2"/>
        <v>#DIV/0!</v>
      </c>
    </row>
    <row r="177" spans="1:5" ht="76.5" hidden="1" outlineLevel="7">
      <c r="A177" s="20" t="s">
        <v>187</v>
      </c>
      <c r="B177" s="21" t="s">
        <v>188</v>
      </c>
      <c r="C177" s="25"/>
      <c r="D177" s="25"/>
      <c r="E177" s="11" t="e">
        <f t="shared" si="2"/>
        <v>#DIV/0!</v>
      </c>
    </row>
    <row r="178" spans="1:5" ht="25.5" hidden="1" outlineLevel="2" collapsed="1">
      <c r="A178" s="20" t="s">
        <v>189</v>
      </c>
      <c r="B178" s="21" t="s">
        <v>190</v>
      </c>
      <c r="C178" s="25"/>
      <c r="D178" s="25"/>
      <c r="E178" s="11" t="e">
        <f t="shared" si="2"/>
        <v>#DIV/0!</v>
      </c>
    </row>
    <row r="179" spans="1:5" ht="38.25" hidden="1" outlineLevel="3" collapsed="1">
      <c r="A179" s="20" t="s">
        <v>191</v>
      </c>
      <c r="B179" s="21" t="s">
        <v>192</v>
      </c>
      <c r="C179" s="25"/>
      <c r="D179" s="25"/>
      <c r="E179" s="11" t="e">
        <f t="shared" si="2"/>
        <v>#DIV/0!</v>
      </c>
    </row>
    <row r="180" spans="1:5" ht="38.25" hidden="1" outlineLevel="7">
      <c r="A180" s="20" t="s">
        <v>191</v>
      </c>
      <c r="B180" s="21" t="s">
        <v>192</v>
      </c>
      <c r="C180" s="25"/>
      <c r="D180" s="25"/>
      <c r="E180" s="11" t="e">
        <f t="shared" si="2"/>
        <v>#DIV/0!</v>
      </c>
    </row>
    <row r="181" spans="1:5" ht="76.5" hidden="1" outlineLevel="2" collapsed="1">
      <c r="A181" s="20" t="s">
        <v>193</v>
      </c>
      <c r="B181" s="21" t="s">
        <v>194</v>
      </c>
      <c r="C181" s="25"/>
      <c r="D181" s="25"/>
      <c r="E181" s="11" t="e">
        <f t="shared" si="2"/>
        <v>#DIV/0!</v>
      </c>
    </row>
    <row r="182" spans="1:5" ht="76.5" hidden="1" outlineLevel="3" collapsed="1">
      <c r="A182" s="20" t="s">
        <v>193</v>
      </c>
      <c r="B182" s="21" t="s">
        <v>194</v>
      </c>
      <c r="C182" s="25"/>
      <c r="D182" s="25"/>
      <c r="E182" s="11" t="e">
        <f t="shared" si="2"/>
        <v>#DIV/0!</v>
      </c>
    </row>
    <row r="183" spans="1:5" ht="76.5" hidden="1" outlineLevel="7">
      <c r="A183" s="20" t="s">
        <v>193</v>
      </c>
      <c r="B183" s="21" t="s">
        <v>194</v>
      </c>
      <c r="C183" s="25"/>
      <c r="D183" s="25"/>
      <c r="E183" s="11" t="e">
        <f t="shared" si="2"/>
        <v>#DIV/0!</v>
      </c>
    </row>
    <row r="184" spans="1:5" ht="114.75" hidden="1" outlineLevel="3" collapsed="1">
      <c r="A184" s="20" t="s">
        <v>195</v>
      </c>
      <c r="B184" s="22" t="s">
        <v>196</v>
      </c>
      <c r="C184" s="25"/>
      <c r="D184" s="25"/>
      <c r="E184" s="11" t="e">
        <f t="shared" si="2"/>
        <v>#DIV/0!</v>
      </c>
    </row>
    <row r="185" spans="1:5" ht="114.75" hidden="1" outlineLevel="7">
      <c r="A185" s="20" t="s">
        <v>195</v>
      </c>
      <c r="B185" s="22" t="s">
        <v>196</v>
      </c>
      <c r="C185" s="25"/>
      <c r="D185" s="25"/>
      <c r="E185" s="11" t="e">
        <f t="shared" si="2"/>
        <v>#DIV/0!</v>
      </c>
    </row>
    <row r="186" spans="1:5" ht="25.5" hidden="1" outlineLevel="2" collapsed="1">
      <c r="A186" s="20" t="s">
        <v>197</v>
      </c>
      <c r="B186" s="21" t="s">
        <v>198</v>
      </c>
      <c r="C186" s="25"/>
      <c r="D186" s="25"/>
      <c r="E186" s="11" t="e">
        <f t="shared" si="2"/>
        <v>#DIV/0!</v>
      </c>
    </row>
    <row r="187" spans="1:5" ht="38.25" hidden="1" outlineLevel="3" collapsed="1">
      <c r="A187" s="20" t="s">
        <v>199</v>
      </c>
      <c r="B187" s="21" t="s">
        <v>200</v>
      </c>
      <c r="C187" s="25"/>
      <c r="D187" s="25"/>
      <c r="E187" s="11" t="e">
        <f t="shared" si="2"/>
        <v>#DIV/0!</v>
      </c>
    </row>
    <row r="188" spans="1:5" ht="38.25" hidden="1" outlineLevel="4" collapsed="1">
      <c r="A188" s="20" t="s">
        <v>199</v>
      </c>
      <c r="B188" s="21" t="s">
        <v>200</v>
      </c>
      <c r="C188" s="25"/>
      <c r="D188" s="25"/>
      <c r="E188" s="11" t="e">
        <f t="shared" si="2"/>
        <v>#DIV/0!</v>
      </c>
    </row>
    <row r="189" spans="1:5" ht="38.25" hidden="1" outlineLevel="7">
      <c r="A189" s="20" t="s">
        <v>199</v>
      </c>
      <c r="B189" s="21" t="s">
        <v>200</v>
      </c>
      <c r="C189" s="25"/>
      <c r="D189" s="25"/>
      <c r="E189" s="11" t="e">
        <f t="shared" si="2"/>
        <v>#DIV/0!</v>
      </c>
    </row>
    <row r="190" spans="1:5" ht="76.5" hidden="1" outlineLevel="4" collapsed="1">
      <c r="A190" s="20" t="s">
        <v>201</v>
      </c>
      <c r="B190" s="22" t="s">
        <v>202</v>
      </c>
      <c r="C190" s="25"/>
      <c r="D190" s="25"/>
      <c r="E190" s="11" t="e">
        <f t="shared" si="2"/>
        <v>#DIV/0!</v>
      </c>
    </row>
    <row r="191" spans="1:5" ht="76.5" hidden="1" outlineLevel="7">
      <c r="A191" s="20" t="s">
        <v>201</v>
      </c>
      <c r="B191" s="22" t="s">
        <v>202</v>
      </c>
      <c r="C191" s="25"/>
      <c r="D191" s="25"/>
      <c r="E191" s="11" t="e">
        <f t="shared" si="2"/>
        <v>#DIV/0!</v>
      </c>
    </row>
    <row r="192" spans="1:5" ht="51" hidden="1" outlineLevel="4" collapsed="1">
      <c r="A192" s="20" t="s">
        <v>203</v>
      </c>
      <c r="B192" s="21" t="s">
        <v>204</v>
      </c>
      <c r="C192" s="25"/>
      <c r="D192" s="25"/>
      <c r="E192" s="11" t="e">
        <f t="shared" si="2"/>
        <v>#DIV/0!</v>
      </c>
    </row>
    <row r="193" spans="1:5" ht="51" hidden="1" outlineLevel="7">
      <c r="A193" s="20" t="s">
        <v>203</v>
      </c>
      <c r="B193" s="21" t="s">
        <v>204</v>
      </c>
      <c r="C193" s="25"/>
      <c r="D193" s="25"/>
      <c r="E193" s="11" t="e">
        <f t="shared" si="2"/>
        <v>#DIV/0!</v>
      </c>
    </row>
    <row r="194" spans="1:5" ht="15.75" customHeight="1" outlineLevel="1" collapsed="1">
      <c r="A194" s="20" t="s">
        <v>205</v>
      </c>
      <c r="B194" s="21" t="s">
        <v>206</v>
      </c>
      <c r="C194" s="27">
        <v>59.6</v>
      </c>
      <c r="D194" s="27">
        <v>56.3</v>
      </c>
      <c r="E194" s="11">
        <f t="shared" si="2"/>
        <v>1.0586145648312613</v>
      </c>
    </row>
    <row r="195" spans="1:5" ht="16.5" hidden="1" outlineLevel="2" collapsed="1">
      <c r="A195" s="18" t="s">
        <v>207</v>
      </c>
      <c r="B195" s="19" t="s">
        <v>208</v>
      </c>
      <c r="C195" s="25"/>
      <c r="D195" s="25"/>
      <c r="E195" s="10" t="e">
        <f t="shared" si="2"/>
        <v>#DIV/0!</v>
      </c>
    </row>
    <row r="196" spans="1:5" ht="25.5" hidden="1" outlineLevel="3" collapsed="1">
      <c r="A196" s="18" t="s">
        <v>209</v>
      </c>
      <c r="B196" s="19" t="s">
        <v>210</v>
      </c>
      <c r="C196" s="25"/>
      <c r="D196" s="25"/>
      <c r="E196" s="10" t="e">
        <f t="shared" si="2"/>
        <v>#DIV/0!</v>
      </c>
    </row>
    <row r="197" spans="1:5" ht="25.5" hidden="1" outlineLevel="7">
      <c r="A197" s="20" t="s">
        <v>209</v>
      </c>
      <c r="B197" s="21" t="s">
        <v>210</v>
      </c>
      <c r="C197" s="25"/>
      <c r="D197" s="25"/>
      <c r="E197" s="10" t="e">
        <f t="shared" ref="E197:E257" si="3">C197/D197</f>
        <v>#DIV/0!</v>
      </c>
    </row>
    <row r="198" spans="1:5" ht="16.5">
      <c r="A198" s="18" t="s">
        <v>211</v>
      </c>
      <c r="B198" s="19" t="s">
        <v>212</v>
      </c>
      <c r="C198" s="24">
        <v>947093.3</v>
      </c>
      <c r="D198" s="24">
        <f>D199+D257+D255+D256</f>
        <v>1001265</v>
      </c>
      <c r="E198" s="24">
        <f>C198/D198*100</f>
        <v>94.589674062311175</v>
      </c>
    </row>
    <row r="199" spans="1:5" s="12" customFormat="1" ht="38.25" customHeight="1" outlineLevel="1">
      <c r="A199" s="20" t="s">
        <v>213</v>
      </c>
      <c r="B199" s="21" t="s">
        <v>214</v>
      </c>
      <c r="C199" s="25">
        <v>946477</v>
      </c>
      <c r="D199" s="25">
        <f>D200+D207+D225+D244</f>
        <v>1004137.9</v>
      </c>
      <c r="E199" s="11">
        <f t="shared" si="3"/>
        <v>0.94257671182414282</v>
      </c>
    </row>
    <row r="200" spans="1:5" s="12" customFormat="1" ht="25.5" outlineLevel="2" collapsed="1">
      <c r="A200" s="20" t="s">
        <v>311</v>
      </c>
      <c r="B200" s="21" t="s">
        <v>215</v>
      </c>
      <c r="C200" s="28">
        <v>212517.8</v>
      </c>
      <c r="D200" s="28">
        <v>222752.4</v>
      </c>
      <c r="E200" s="11">
        <f t="shared" si="3"/>
        <v>0.95405391816204899</v>
      </c>
    </row>
    <row r="201" spans="1:5" s="12" customFormat="1" ht="25.5" hidden="1" outlineLevel="3" collapsed="1">
      <c r="A201" s="20" t="s">
        <v>216</v>
      </c>
      <c r="B201" s="21" t="s">
        <v>217</v>
      </c>
      <c r="C201" s="25"/>
      <c r="D201" s="25"/>
      <c r="E201" s="11" t="e">
        <f t="shared" si="3"/>
        <v>#DIV/0!</v>
      </c>
    </row>
    <row r="202" spans="1:5" s="12" customFormat="1" ht="25.5" hidden="1" outlineLevel="4" collapsed="1">
      <c r="A202" s="20" t="s">
        <v>218</v>
      </c>
      <c r="B202" s="21" t="s">
        <v>219</v>
      </c>
      <c r="C202" s="25"/>
      <c r="D202" s="25"/>
      <c r="E202" s="11" t="e">
        <f t="shared" si="3"/>
        <v>#DIV/0!</v>
      </c>
    </row>
    <row r="203" spans="1:5" s="12" customFormat="1" ht="25.5" hidden="1" outlineLevel="7">
      <c r="A203" s="20" t="s">
        <v>218</v>
      </c>
      <c r="B203" s="21" t="s">
        <v>219</v>
      </c>
      <c r="C203" s="25"/>
      <c r="D203" s="25"/>
      <c r="E203" s="11" t="e">
        <f t="shared" si="3"/>
        <v>#DIV/0!</v>
      </c>
    </row>
    <row r="204" spans="1:5" s="12" customFormat="1" ht="25.5" hidden="1" outlineLevel="3" collapsed="1">
      <c r="A204" s="20" t="s">
        <v>220</v>
      </c>
      <c r="B204" s="21" t="s">
        <v>221</v>
      </c>
      <c r="C204" s="25"/>
      <c r="D204" s="25"/>
      <c r="E204" s="11">
        <f>C207/D207</f>
        <v>0.82300574490792244</v>
      </c>
    </row>
    <row r="205" spans="1:5" s="12" customFormat="1" ht="38.25" hidden="1" outlineLevel="4" collapsed="1">
      <c r="A205" s="20" t="s">
        <v>222</v>
      </c>
      <c r="B205" s="21" t="s">
        <v>223</v>
      </c>
      <c r="C205" s="25"/>
      <c r="D205" s="25"/>
      <c r="E205" s="11" t="e">
        <f t="shared" si="3"/>
        <v>#DIV/0!</v>
      </c>
    </row>
    <row r="206" spans="1:5" s="12" customFormat="1" ht="38.25" hidden="1" outlineLevel="7">
      <c r="A206" s="20" t="s">
        <v>222</v>
      </c>
      <c r="B206" s="21" t="s">
        <v>223</v>
      </c>
      <c r="C206" s="25"/>
      <c r="D206" s="25"/>
      <c r="E206" s="11" t="e">
        <f t="shared" si="3"/>
        <v>#DIV/0!</v>
      </c>
    </row>
    <row r="207" spans="1:5" s="12" customFormat="1" ht="25.5" customHeight="1" outlineLevel="2" collapsed="1">
      <c r="A207" s="20" t="s">
        <v>312</v>
      </c>
      <c r="B207" s="21" t="s">
        <v>224</v>
      </c>
      <c r="C207" s="28">
        <v>144977.4</v>
      </c>
      <c r="D207" s="28">
        <v>176156</v>
      </c>
      <c r="E207" s="11">
        <f t="shared" si="3"/>
        <v>0.82300574490792244</v>
      </c>
    </row>
    <row r="208" spans="1:5" s="12" customFormat="1" ht="38.25" hidden="1" outlineLevel="3" collapsed="1">
      <c r="A208" s="20" t="s">
        <v>225</v>
      </c>
      <c r="B208" s="21" t="s">
        <v>226</v>
      </c>
      <c r="C208" s="25"/>
      <c r="D208" s="25"/>
      <c r="E208" s="11" t="e">
        <f t="shared" si="3"/>
        <v>#DIV/0!</v>
      </c>
    </row>
    <row r="209" spans="1:5" s="12" customFormat="1" ht="38.25" hidden="1" outlineLevel="4" collapsed="1">
      <c r="A209" s="20" t="s">
        <v>227</v>
      </c>
      <c r="B209" s="21" t="s">
        <v>228</v>
      </c>
      <c r="C209" s="25"/>
      <c r="D209" s="25"/>
      <c r="E209" s="11" t="e">
        <f t="shared" si="3"/>
        <v>#DIV/0!</v>
      </c>
    </row>
    <row r="210" spans="1:5" s="12" customFormat="1" ht="38.25" hidden="1" outlineLevel="7">
      <c r="A210" s="20" t="s">
        <v>227</v>
      </c>
      <c r="B210" s="21" t="s">
        <v>228</v>
      </c>
      <c r="C210" s="25"/>
      <c r="D210" s="25"/>
      <c r="E210" s="11" t="e">
        <f t="shared" si="3"/>
        <v>#DIV/0!</v>
      </c>
    </row>
    <row r="211" spans="1:5" s="12" customFormat="1" ht="51" hidden="1" outlineLevel="3" collapsed="1">
      <c r="A211" s="20" t="s">
        <v>229</v>
      </c>
      <c r="B211" s="21" t="s">
        <v>230</v>
      </c>
      <c r="C211" s="25"/>
      <c r="D211" s="25"/>
      <c r="E211" s="11" t="e">
        <f t="shared" si="3"/>
        <v>#DIV/0!</v>
      </c>
    </row>
    <row r="212" spans="1:5" s="12" customFormat="1" ht="51" hidden="1" outlineLevel="4" collapsed="1">
      <c r="A212" s="20" t="s">
        <v>231</v>
      </c>
      <c r="B212" s="21" t="s">
        <v>232</v>
      </c>
      <c r="C212" s="25"/>
      <c r="D212" s="25"/>
      <c r="E212" s="11" t="e">
        <f t="shared" si="3"/>
        <v>#DIV/0!</v>
      </c>
    </row>
    <row r="213" spans="1:5" s="12" customFormat="1" ht="51" hidden="1" outlineLevel="7">
      <c r="A213" s="20" t="s">
        <v>231</v>
      </c>
      <c r="B213" s="21" t="s">
        <v>232</v>
      </c>
      <c r="C213" s="25"/>
      <c r="D213" s="25"/>
      <c r="E213" s="11" t="e">
        <f t="shared" si="3"/>
        <v>#DIV/0!</v>
      </c>
    </row>
    <row r="214" spans="1:5" s="12" customFormat="1" ht="38.25" hidden="1" outlineLevel="3" collapsed="1">
      <c r="A214" s="20" t="s">
        <v>233</v>
      </c>
      <c r="B214" s="21" t="s">
        <v>234</v>
      </c>
      <c r="C214" s="25"/>
      <c r="D214" s="25"/>
      <c r="E214" s="11" t="e">
        <f t="shared" si="3"/>
        <v>#DIV/0!</v>
      </c>
    </row>
    <row r="215" spans="1:5" s="12" customFormat="1" ht="38.25" hidden="1" outlineLevel="4" collapsed="1">
      <c r="A215" s="20" t="s">
        <v>235</v>
      </c>
      <c r="B215" s="21" t="s">
        <v>236</v>
      </c>
      <c r="C215" s="25"/>
      <c r="D215" s="25"/>
      <c r="E215" s="11" t="e">
        <f t="shared" si="3"/>
        <v>#DIV/0!</v>
      </c>
    </row>
    <row r="216" spans="1:5" s="12" customFormat="1" ht="38.25" hidden="1" outlineLevel="7">
      <c r="A216" s="20" t="s">
        <v>235</v>
      </c>
      <c r="B216" s="21" t="s">
        <v>236</v>
      </c>
      <c r="C216" s="25"/>
      <c r="D216" s="25"/>
      <c r="E216" s="11" t="e">
        <f t="shared" si="3"/>
        <v>#DIV/0!</v>
      </c>
    </row>
    <row r="217" spans="1:5" s="12" customFormat="1" ht="38.25" hidden="1" outlineLevel="3" collapsed="1">
      <c r="A217" s="20" t="s">
        <v>237</v>
      </c>
      <c r="B217" s="21" t="s">
        <v>238</v>
      </c>
      <c r="C217" s="25"/>
      <c r="D217" s="25"/>
      <c r="E217" s="11" t="e">
        <f t="shared" si="3"/>
        <v>#DIV/0!</v>
      </c>
    </row>
    <row r="218" spans="1:5" s="12" customFormat="1" ht="38.25" hidden="1" outlineLevel="7">
      <c r="A218" s="20" t="s">
        <v>237</v>
      </c>
      <c r="B218" s="21" t="s">
        <v>238</v>
      </c>
      <c r="C218" s="25"/>
      <c r="D218" s="25"/>
      <c r="E218" s="11" t="e">
        <f t="shared" si="3"/>
        <v>#DIV/0!</v>
      </c>
    </row>
    <row r="219" spans="1:5" s="12" customFormat="1" ht="25.5" hidden="1" outlineLevel="3" collapsed="1">
      <c r="A219" s="20" t="s">
        <v>239</v>
      </c>
      <c r="B219" s="21" t="s">
        <v>240</v>
      </c>
      <c r="C219" s="25"/>
      <c r="D219" s="25"/>
      <c r="E219" s="11" t="e">
        <f t="shared" si="3"/>
        <v>#DIV/0!</v>
      </c>
    </row>
    <row r="220" spans="1:5" s="12" customFormat="1" ht="25.5" hidden="1" outlineLevel="4" collapsed="1">
      <c r="A220" s="20" t="s">
        <v>241</v>
      </c>
      <c r="B220" s="21" t="s">
        <v>242</v>
      </c>
      <c r="C220" s="25"/>
      <c r="D220" s="25"/>
      <c r="E220" s="11" t="e">
        <f t="shared" si="3"/>
        <v>#DIV/0!</v>
      </c>
    </row>
    <row r="221" spans="1:5" s="12" customFormat="1" ht="25.5" hidden="1" outlineLevel="7">
      <c r="A221" s="20" t="s">
        <v>241</v>
      </c>
      <c r="B221" s="21" t="s">
        <v>242</v>
      </c>
      <c r="C221" s="25"/>
      <c r="D221" s="25"/>
      <c r="E221" s="11" t="e">
        <f t="shared" si="3"/>
        <v>#DIV/0!</v>
      </c>
    </row>
    <row r="222" spans="1:5" s="12" customFormat="1" ht="16.5" hidden="1" outlineLevel="3" collapsed="1">
      <c r="A222" s="20" t="s">
        <v>243</v>
      </c>
      <c r="B222" s="21" t="s">
        <v>244</v>
      </c>
      <c r="C222" s="25"/>
      <c r="D222" s="25"/>
      <c r="E222" s="11" t="e">
        <f t="shared" si="3"/>
        <v>#DIV/0!</v>
      </c>
    </row>
    <row r="223" spans="1:5" s="12" customFormat="1" ht="25.5" hidden="1" outlineLevel="4" collapsed="1">
      <c r="A223" s="20" t="s">
        <v>245</v>
      </c>
      <c r="B223" s="21" t="s">
        <v>246</v>
      </c>
      <c r="C223" s="25"/>
      <c r="D223" s="25"/>
      <c r="E223" s="11" t="e">
        <f t="shared" si="3"/>
        <v>#DIV/0!</v>
      </c>
    </row>
    <row r="224" spans="1:5" s="12" customFormat="1" ht="25.5" hidden="1" outlineLevel="7">
      <c r="A224" s="20" t="s">
        <v>245</v>
      </c>
      <c r="B224" s="21" t="s">
        <v>246</v>
      </c>
      <c r="C224" s="25"/>
      <c r="D224" s="25"/>
      <c r="E224" s="11" t="e">
        <f t="shared" si="3"/>
        <v>#DIV/0!</v>
      </c>
    </row>
    <row r="225" spans="1:5" s="12" customFormat="1" ht="25.5" outlineLevel="2" collapsed="1">
      <c r="A225" s="20" t="s">
        <v>313</v>
      </c>
      <c r="B225" s="21" t="s">
        <v>247</v>
      </c>
      <c r="C225" s="28">
        <v>539325.5</v>
      </c>
      <c r="D225" s="28">
        <v>555770.5</v>
      </c>
      <c r="E225" s="11">
        <f t="shared" si="3"/>
        <v>0.97041044819759237</v>
      </c>
    </row>
    <row r="226" spans="1:5" s="12" customFormat="1" ht="38.25" hidden="1" outlineLevel="3" collapsed="1">
      <c r="A226" s="20" t="s">
        <v>248</v>
      </c>
      <c r="B226" s="21" t="s">
        <v>249</v>
      </c>
      <c r="C226" s="25"/>
      <c r="D226" s="25"/>
      <c r="E226" s="11" t="e">
        <f t="shared" si="3"/>
        <v>#DIV/0!</v>
      </c>
    </row>
    <row r="227" spans="1:5" s="12" customFormat="1" ht="38.25" hidden="1" outlineLevel="4">
      <c r="A227" s="20" t="s">
        <v>250</v>
      </c>
      <c r="B227" s="21" t="s">
        <v>251</v>
      </c>
      <c r="C227" s="25"/>
      <c r="D227" s="25"/>
      <c r="E227" s="11" t="e">
        <f t="shared" si="3"/>
        <v>#DIV/0!</v>
      </c>
    </row>
    <row r="228" spans="1:5" s="12" customFormat="1" ht="38.25" hidden="1" outlineLevel="7">
      <c r="A228" s="20" t="s">
        <v>250</v>
      </c>
      <c r="B228" s="21" t="s">
        <v>251</v>
      </c>
      <c r="C228" s="25"/>
      <c r="D228" s="25"/>
      <c r="E228" s="11" t="e">
        <f t="shared" si="3"/>
        <v>#DIV/0!</v>
      </c>
    </row>
    <row r="229" spans="1:5" s="12" customFormat="1" ht="76.5" hidden="1" outlineLevel="3" collapsed="1">
      <c r="A229" s="20" t="s">
        <v>252</v>
      </c>
      <c r="B229" s="21" t="s">
        <v>253</v>
      </c>
      <c r="C229" s="25"/>
      <c r="D229" s="25"/>
      <c r="E229" s="11" t="e">
        <f t="shared" si="3"/>
        <v>#DIV/0!</v>
      </c>
    </row>
    <row r="230" spans="1:5" s="12" customFormat="1" ht="76.5" hidden="1" outlineLevel="4" collapsed="1">
      <c r="A230" s="20" t="s">
        <v>254</v>
      </c>
      <c r="B230" s="21" t="s">
        <v>255</v>
      </c>
      <c r="C230" s="25"/>
      <c r="D230" s="25"/>
      <c r="E230" s="11" t="e">
        <f t="shared" si="3"/>
        <v>#DIV/0!</v>
      </c>
    </row>
    <row r="231" spans="1:5" s="12" customFormat="1" ht="76.5" hidden="1" outlineLevel="7">
      <c r="A231" s="20" t="s">
        <v>254</v>
      </c>
      <c r="B231" s="21" t="s">
        <v>255</v>
      </c>
      <c r="C231" s="25"/>
      <c r="D231" s="25"/>
      <c r="E231" s="11" t="e">
        <f t="shared" si="3"/>
        <v>#DIV/0!</v>
      </c>
    </row>
    <row r="232" spans="1:5" s="12" customFormat="1" ht="38.25" hidden="1" outlineLevel="3" collapsed="1">
      <c r="A232" s="20" t="s">
        <v>256</v>
      </c>
      <c r="B232" s="21" t="s">
        <v>257</v>
      </c>
      <c r="C232" s="25"/>
      <c r="D232" s="25"/>
      <c r="E232" s="11" t="e">
        <f t="shared" si="3"/>
        <v>#DIV/0!</v>
      </c>
    </row>
    <row r="233" spans="1:5" s="12" customFormat="1" ht="51" hidden="1" outlineLevel="4" collapsed="1">
      <c r="A233" s="20" t="s">
        <v>258</v>
      </c>
      <c r="B233" s="21" t="s">
        <v>259</v>
      </c>
      <c r="C233" s="25"/>
      <c r="D233" s="25"/>
      <c r="E233" s="11" t="e">
        <f t="shared" si="3"/>
        <v>#DIV/0!</v>
      </c>
    </row>
    <row r="234" spans="1:5" s="12" customFormat="1" ht="51" hidden="1" outlineLevel="7">
      <c r="A234" s="20" t="s">
        <v>258</v>
      </c>
      <c r="B234" s="21" t="s">
        <v>259</v>
      </c>
      <c r="C234" s="25"/>
      <c r="D234" s="25"/>
      <c r="E234" s="11" t="e">
        <f t="shared" si="3"/>
        <v>#DIV/0!</v>
      </c>
    </row>
    <row r="235" spans="1:5" s="12" customFormat="1" ht="51" hidden="1" outlineLevel="3" collapsed="1">
      <c r="A235" s="20" t="s">
        <v>260</v>
      </c>
      <c r="B235" s="21" t="s">
        <v>261</v>
      </c>
      <c r="C235" s="25"/>
      <c r="D235" s="25"/>
      <c r="E235" s="11" t="e">
        <f t="shared" si="3"/>
        <v>#DIV/0!</v>
      </c>
    </row>
    <row r="236" spans="1:5" s="12" customFormat="1" ht="63.75" hidden="1" outlineLevel="4" collapsed="1">
      <c r="A236" s="20" t="s">
        <v>262</v>
      </c>
      <c r="B236" s="21" t="s">
        <v>263</v>
      </c>
      <c r="C236" s="25"/>
      <c r="D236" s="25"/>
      <c r="E236" s="11" t="e">
        <f t="shared" si="3"/>
        <v>#DIV/0!</v>
      </c>
    </row>
    <row r="237" spans="1:5" s="12" customFormat="1" ht="63.75" hidden="1" outlineLevel="7">
      <c r="A237" s="20" t="s">
        <v>262</v>
      </c>
      <c r="B237" s="21" t="s">
        <v>263</v>
      </c>
      <c r="C237" s="25"/>
      <c r="D237" s="25"/>
      <c r="E237" s="11" t="e">
        <f t="shared" si="3"/>
        <v>#DIV/0!</v>
      </c>
    </row>
    <row r="238" spans="1:5" s="12" customFormat="1" ht="25.5" hidden="1" outlineLevel="3" collapsed="1">
      <c r="A238" s="20" t="s">
        <v>264</v>
      </c>
      <c r="B238" s="21" t="s">
        <v>265</v>
      </c>
      <c r="C238" s="25"/>
      <c r="D238" s="25"/>
      <c r="E238" s="11" t="e">
        <f t="shared" si="3"/>
        <v>#DIV/0!</v>
      </c>
    </row>
    <row r="239" spans="1:5" s="12" customFormat="1" ht="38.25" hidden="1" outlineLevel="4" collapsed="1">
      <c r="A239" s="20" t="s">
        <v>266</v>
      </c>
      <c r="B239" s="21" t="s">
        <v>267</v>
      </c>
      <c r="C239" s="25"/>
      <c r="D239" s="25"/>
      <c r="E239" s="11" t="e">
        <f t="shared" si="3"/>
        <v>#DIV/0!</v>
      </c>
    </row>
    <row r="240" spans="1:5" s="12" customFormat="1" ht="38.25" hidden="1" outlineLevel="7">
      <c r="A240" s="20" t="s">
        <v>266</v>
      </c>
      <c r="B240" s="21" t="s">
        <v>267</v>
      </c>
      <c r="C240" s="25"/>
      <c r="D240" s="25"/>
      <c r="E240" s="11" t="e">
        <f t="shared" si="3"/>
        <v>#DIV/0!</v>
      </c>
    </row>
    <row r="241" spans="1:5" s="12" customFormat="1" ht="16.5" hidden="1" outlineLevel="3" collapsed="1">
      <c r="A241" s="20" t="s">
        <v>268</v>
      </c>
      <c r="B241" s="21" t="s">
        <v>269</v>
      </c>
      <c r="C241" s="25"/>
      <c r="D241" s="25"/>
      <c r="E241" s="11" t="e">
        <f t="shared" si="3"/>
        <v>#DIV/0!</v>
      </c>
    </row>
    <row r="242" spans="1:5" s="12" customFormat="1" ht="25.5" hidden="1" outlineLevel="4" collapsed="1">
      <c r="A242" s="20" t="s">
        <v>270</v>
      </c>
      <c r="B242" s="21" t="s">
        <v>271</v>
      </c>
      <c r="C242" s="25"/>
      <c r="D242" s="25"/>
      <c r="E242" s="11" t="e">
        <f t="shared" si="3"/>
        <v>#DIV/0!</v>
      </c>
    </row>
    <row r="243" spans="1:5" s="12" customFormat="1" ht="25.5" hidden="1" outlineLevel="7">
      <c r="A243" s="20" t="s">
        <v>270</v>
      </c>
      <c r="B243" s="21" t="s">
        <v>271</v>
      </c>
      <c r="C243" s="25"/>
      <c r="D243" s="25"/>
      <c r="E243" s="11" t="e">
        <f t="shared" si="3"/>
        <v>#DIV/0!</v>
      </c>
    </row>
    <row r="244" spans="1:5" s="12" customFormat="1" ht="19.5" customHeight="1" outlineLevel="2" collapsed="1">
      <c r="A244" s="20" t="s">
        <v>314</v>
      </c>
      <c r="B244" s="21" t="s">
        <v>272</v>
      </c>
      <c r="C244" s="28">
        <v>49656.2</v>
      </c>
      <c r="D244" s="28">
        <v>49459</v>
      </c>
      <c r="E244" s="11">
        <f t="shared" si="3"/>
        <v>1.0039871408641501</v>
      </c>
    </row>
    <row r="245" spans="1:5" s="12" customFormat="1" ht="63.75" hidden="1" outlineLevel="3" collapsed="1">
      <c r="A245" s="20" t="s">
        <v>273</v>
      </c>
      <c r="B245" s="21" t="s">
        <v>274</v>
      </c>
      <c r="C245" s="25"/>
      <c r="D245" s="25"/>
      <c r="E245" s="11" t="e">
        <f t="shared" si="3"/>
        <v>#DIV/0!</v>
      </c>
    </row>
    <row r="246" spans="1:5" s="12" customFormat="1" ht="63.75" hidden="1" outlineLevel="4" collapsed="1">
      <c r="A246" s="20" t="s">
        <v>275</v>
      </c>
      <c r="B246" s="21" t="s">
        <v>276</v>
      </c>
      <c r="C246" s="25"/>
      <c r="D246" s="25"/>
      <c r="E246" s="11" t="e">
        <f t="shared" si="3"/>
        <v>#DIV/0!</v>
      </c>
    </row>
    <row r="247" spans="1:5" s="12" customFormat="1" ht="63.75" hidden="1" outlineLevel="7">
      <c r="A247" s="20" t="s">
        <v>275</v>
      </c>
      <c r="B247" s="21" t="s">
        <v>276</v>
      </c>
      <c r="C247" s="25"/>
      <c r="D247" s="25"/>
      <c r="E247" s="11" t="e">
        <f t="shared" si="3"/>
        <v>#DIV/0!</v>
      </c>
    </row>
    <row r="248" spans="1:5" s="12" customFormat="1" ht="25.5" hidden="1" outlineLevel="2" collapsed="1">
      <c r="A248" s="20" t="s">
        <v>277</v>
      </c>
      <c r="B248" s="21" t="s">
        <v>278</v>
      </c>
      <c r="C248" s="25"/>
      <c r="D248" s="25"/>
      <c r="E248" s="11" t="e">
        <f t="shared" si="3"/>
        <v>#DIV/0!</v>
      </c>
    </row>
    <row r="249" spans="1:5" s="12" customFormat="1" ht="25.5" hidden="1" outlineLevel="3" collapsed="1">
      <c r="A249" s="20" t="s">
        <v>279</v>
      </c>
      <c r="B249" s="21" t="s">
        <v>278</v>
      </c>
      <c r="C249" s="25"/>
      <c r="D249" s="25"/>
      <c r="E249" s="11" t="e">
        <f t="shared" si="3"/>
        <v>#DIV/0!</v>
      </c>
    </row>
    <row r="250" spans="1:5" s="12" customFormat="1" ht="25.5" hidden="1" outlineLevel="7">
      <c r="A250" s="20" t="s">
        <v>279</v>
      </c>
      <c r="B250" s="21" t="s">
        <v>278</v>
      </c>
      <c r="C250" s="25"/>
      <c r="D250" s="25"/>
      <c r="E250" s="11" t="e">
        <f t="shared" si="3"/>
        <v>#DIV/0!</v>
      </c>
    </row>
    <row r="251" spans="1:5" s="12" customFormat="1" ht="38.25" hidden="1" outlineLevel="2" collapsed="1">
      <c r="A251" s="20" t="s">
        <v>280</v>
      </c>
      <c r="B251" s="21" t="s">
        <v>281</v>
      </c>
      <c r="C251" s="25"/>
      <c r="D251" s="25"/>
      <c r="E251" s="11" t="e">
        <f t="shared" si="3"/>
        <v>#DIV/0!</v>
      </c>
    </row>
    <row r="252" spans="1:5" s="12" customFormat="1" ht="38.25" hidden="1" outlineLevel="3" collapsed="1">
      <c r="A252" s="20" t="s">
        <v>282</v>
      </c>
      <c r="B252" s="21" t="s">
        <v>283</v>
      </c>
      <c r="C252" s="25"/>
      <c r="D252" s="25"/>
      <c r="E252" s="11" t="e">
        <f t="shared" si="3"/>
        <v>#DIV/0!</v>
      </c>
    </row>
    <row r="253" spans="1:5" s="12" customFormat="1" ht="38.25" hidden="1" outlineLevel="4" collapsed="1">
      <c r="A253" s="20" t="s">
        <v>284</v>
      </c>
      <c r="B253" s="21" t="s">
        <v>285</v>
      </c>
      <c r="C253" s="25"/>
      <c r="D253" s="25"/>
      <c r="E253" s="11" t="e">
        <f t="shared" si="3"/>
        <v>#DIV/0!</v>
      </c>
    </row>
    <row r="254" spans="1:5" s="12" customFormat="1" ht="38.25" hidden="1" outlineLevel="7">
      <c r="A254" s="20" t="s">
        <v>284</v>
      </c>
      <c r="B254" s="21" t="s">
        <v>285</v>
      </c>
      <c r="C254" s="25"/>
      <c r="D254" s="25"/>
      <c r="E254" s="11" t="e">
        <f t="shared" si="3"/>
        <v>#DIV/0!</v>
      </c>
    </row>
    <row r="255" spans="1:5" s="29" customFormat="1" ht="18" customHeight="1" outlineLevel="1" collapsed="1">
      <c r="A255" s="20" t="s">
        <v>306</v>
      </c>
      <c r="B255" s="21" t="s">
        <v>307</v>
      </c>
      <c r="C255" s="27">
        <v>502</v>
      </c>
      <c r="D255" s="27">
        <v>663</v>
      </c>
      <c r="E255" s="11">
        <f t="shared" si="3"/>
        <v>0.75716440422322773</v>
      </c>
    </row>
    <row r="256" spans="1:5" s="29" customFormat="1" ht="63.75" customHeight="1" outlineLevel="1">
      <c r="A256" s="20" t="s">
        <v>310</v>
      </c>
      <c r="B256" s="30" t="s">
        <v>309</v>
      </c>
      <c r="C256" s="27">
        <v>677</v>
      </c>
      <c r="D256" s="27">
        <v>261.2</v>
      </c>
      <c r="E256" s="11">
        <f t="shared" si="3"/>
        <v>2.5918836140888208</v>
      </c>
    </row>
    <row r="257" spans="1:5" s="12" customFormat="1" ht="48.75" customHeight="1" outlineLevel="1" collapsed="1">
      <c r="A257" s="20" t="s">
        <v>286</v>
      </c>
      <c r="B257" s="21" t="s">
        <v>287</v>
      </c>
      <c r="C257" s="26">
        <v>-562.70000000000005</v>
      </c>
      <c r="D257" s="26">
        <v>-3797.1</v>
      </c>
      <c r="E257" s="11">
        <f t="shared" si="3"/>
        <v>0.14819204129467226</v>
      </c>
    </row>
    <row r="258" spans="1:5" ht="51" hidden="1" outlineLevel="2" collapsed="1">
      <c r="A258" s="2" t="s">
        <v>288</v>
      </c>
      <c r="B258" s="3" t="s">
        <v>289</v>
      </c>
      <c r="C258" s="4"/>
      <c r="D258" s="4">
        <v>-2627.116</v>
      </c>
    </row>
    <row r="259" spans="1:5" ht="38.25" hidden="1" outlineLevel="3" collapsed="1">
      <c r="A259" s="2" t="s">
        <v>290</v>
      </c>
      <c r="B259" s="3" t="s">
        <v>291</v>
      </c>
      <c r="C259" s="4"/>
      <c r="D259" s="4">
        <v>0</v>
      </c>
    </row>
    <row r="260" spans="1:5" ht="38.25" hidden="1" outlineLevel="7">
      <c r="A260" s="5" t="s">
        <v>290</v>
      </c>
      <c r="B260" s="6" t="s">
        <v>291</v>
      </c>
      <c r="C260" s="7"/>
      <c r="D260" s="7">
        <v>0</v>
      </c>
    </row>
    <row r="261" spans="1:5" ht="51" hidden="1" outlineLevel="3" collapsed="1">
      <c r="A261" s="2" t="s">
        <v>292</v>
      </c>
      <c r="B261" s="3" t="s">
        <v>293</v>
      </c>
      <c r="C261" s="4"/>
      <c r="D261" s="4">
        <v>-6.5090000000000003</v>
      </c>
    </row>
    <row r="262" spans="1:5" ht="38.25" hidden="1" outlineLevel="7">
      <c r="A262" s="5" t="s">
        <v>292</v>
      </c>
      <c r="B262" s="6" t="s">
        <v>293</v>
      </c>
      <c r="C262" s="7"/>
      <c r="D262" s="7">
        <v>-6.5090000000000003</v>
      </c>
    </row>
    <row r="263" spans="1:5" ht="89.25" hidden="1" outlineLevel="3" collapsed="1">
      <c r="A263" s="2" t="s">
        <v>294</v>
      </c>
      <c r="B263" s="8" t="s">
        <v>295</v>
      </c>
      <c r="C263" s="4"/>
      <c r="D263" s="4">
        <v>-744.80700000000002</v>
      </c>
    </row>
    <row r="264" spans="1:5" ht="76.5" hidden="1" outlineLevel="7">
      <c r="A264" s="5" t="s">
        <v>294</v>
      </c>
      <c r="B264" s="9" t="s">
        <v>295</v>
      </c>
      <c r="C264" s="7"/>
      <c r="D264" s="7">
        <v>-744.80700000000002</v>
      </c>
    </row>
    <row r="265" spans="1:5" ht="51" hidden="1" outlineLevel="3" collapsed="1">
      <c r="A265" s="2" t="s">
        <v>296</v>
      </c>
      <c r="B265" s="3" t="s">
        <v>297</v>
      </c>
      <c r="C265" s="4"/>
      <c r="D265" s="4">
        <v>-1875.8030000000001</v>
      </c>
    </row>
    <row r="266" spans="1:5" ht="51" hidden="1" outlineLevel="7">
      <c r="A266" s="5" t="s">
        <v>296</v>
      </c>
      <c r="B266" s="6" t="s">
        <v>297</v>
      </c>
      <c r="C266" s="7"/>
      <c r="D266" s="7">
        <v>-1875.8030000000001</v>
      </c>
    </row>
  </sheetData>
  <mergeCells count="2">
    <mergeCell ref="A2:D2"/>
    <mergeCell ref="A1:E1"/>
  </mergeCells>
  <printOptions horizontalCentered="1"/>
  <pageMargins left="0" right="0" top="0" bottom="0"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ДЧБ</vt:lpstr>
      <vt:lpstr>ДЧБ!APPT</vt:lpstr>
      <vt:lpstr>ДЧБ!SIGN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Stepanec</dc:creator>
  <dc:description>POI HSSF rep:2.45.0.186</dc:description>
  <cp:lastModifiedBy>HP</cp:lastModifiedBy>
  <cp:lastPrinted>2018-07-11T13:34:22Z</cp:lastPrinted>
  <dcterms:modified xsi:type="dcterms:W3CDTF">2026-07-17T08:14:48Z</dcterms:modified>
</cp:coreProperties>
</file>