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360" yWindow="270" windowWidth="14940" windowHeight="9150"/>
  </bookViews>
  <sheets>
    <sheet name="ДЧБ" sheetId="1" r:id="rId1"/>
  </sheets>
  <definedNames>
    <definedName name="APPT" localSheetId="0">ДЧБ!$A$13</definedName>
    <definedName name="FIO" localSheetId="0">ДЧБ!#REF!</definedName>
    <definedName name="LAST_CELL" localSheetId="0">ДЧБ!$F$256</definedName>
    <definedName name="SIGN" localSheetId="0">ДЧБ!$A$13:$E$14</definedName>
  </definedNames>
  <calcPr calcId="124519"/>
</workbook>
</file>

<file path=xl/calcChain.xml><?xml version="1.0" encoding="utf-8"?>
<calcChain xmlns="http://schemas.openxmlformats.org/spreadsheetml/2006/main">
  <c r="D7" i="1"/>
  <c r="C7"/>
  <c r="C195"/>
  <c r="E241" l="1"/>
  <c r="E137" l="1"/>
  <c r="E138"/>
  <c r="E139"/>
  <c r="E140"/>
  <c r="E141"/>
  <c r="E142"/>
  <c r="E143"/>
  <c r="E144"/>
  <c r="E145"/>
  <c r="E146"/>
  <c r="E147"/>
  <c r="E148"/>
  <c r="E149"/>
  <c r="E150"/>
  <c r="E151"/>
  <c r="E152"/>
  <c r="E153"/>
  <c r="E154"/>
  <c r="E155"/>
  <c r="E156"/>
  <c r="E157"/>
  <c r="E158"/>
  <c r="E159"/>
  <c r="E160"/>
  <c r="E161"/>
  <c r="E162"/>
  <c r="E163"/>
  <c r="E164"/>
  <c r="E165"/>
  <c r="E166"/>
  <c r="E167"/>
  <c r="E168"/>
  <c r="E169"/>
  <c r="E170"/>
  <c r="E171"/>
  <c r="E172"/>
  <c r="E173"/>
  <c r="E174"/>
  <c r="E175"/>
  <c r="E176"/>
  <c r="E177"/>
  <c r="E178"/>
  <c r="E179"/>
  <c r="E180"/>
  <c r="E181"/>
  <c r="E182"/>
  <c r="E183"/>
  <c r="E184"/>
  <c r="E185"/>
  <c r="E186"/>
  <c r="E187"/>
  <c r="E188"/>
  <c r="E189"/>
  <c r="E190"/>
  <c r="E191"/>
  <c r="E192"/>
  <c r="E193"/>
  <c r="E240"/>
  <c r="D195"/>
  <c r="D194" s="1"/>
  <c r="C194"/>
  <c r="E9"/>
  <c r="E10"/>
  <c r="E11"/>
  <c r="E12"/>
  <c r="E13"/>
  <c r="E14"/>
  <c r="E15"/>
  <c r="E16"/>
  <c r="E17"/>
  <c r="E18"/>
  <c r="E19"/>
  <c r="E20"/>
  <c r="E21"/>
  <c r="E22"/>
  <c r="E23"/>
  <c r="E24"/>
  <c r="E25"/>
  <c r="E26"/>
  <c r="E27"/>
  <c r="E28"/>
  <c r="E29"/>
  <c r="E30"/>
  <c r="E31"/>
  <c r="E32"/>
  <c r="E33"/>
  <c r="E34"/>
  <c r="E35"/>
  <c r="E36"/>
  <c r="E37"/>
  <c r="E38"/>
  <c r="E39"/>
  <c r="E40"/>
  <c r="E41"/>
  <c r="E42"/>
  <c r="E43"/>
  <c r="E44"/>
  <c r="E45"/>
  <c r="E46"/>
  <c r="E47"/>
  <c r="E48"/>
  <c r="E49"/>
  <c r="E50"/>
  <c r="E51"/>
  <c r="E52"/>
  <c r="E53"/>
  <c r="E54"/>
  <c r="E55"/>
  <c r="E56"/>
  <c r="E57"/>
  <c r="E58"/>
  <c r="E59"/>
  <c r="E60"/>
  <c r="E61"/>
  <c r="E62"/>
  <c r="E63"/>
  <c r="E64"/>
  <c r="E65"/>
  <c r="E66"/>
  <c r="E67"/>
  <c r="E68"/>
  <c r="E69"/>
  <c r="E70"/>
  <c r="E71"/>
  <c r="E72"/>
  <c r="E73"/>
  <c r="E74"/>
  <c r="E75"/>
  <c r="E76"/>
  <c r="E77"/>
  <c r="E78"/>
  <c r="E79"/>
  <c r="E80"/>
  <c r="E81"/>
  <c r="E82"/>
  <c r="E83"/>
  <c r="E84"/>
  <c r="E85"/>
  <c r="E86"/>
  <c r="E87"/>
  <c r="E88"/>
  <c r="E89"/>
  <c r="E90"/>
  <c r="E91"/>
  <c r="E92"/>
  <c r="E93"/>
  <c r="E94"/>
  <c r="E95"/>
  <c r="E96"/>
  <c r="E97"/>
  <c r="E98"/>
  <c r="E99"/>
  <c r="E100"/>
  <c r="E101"/>
  <c r="E102"/>
  <c r="E103"/>
  <c r="E104"/>
  <c r="E105"/>
  <c r="E106"/>
  <c r="E107"/>
  <c r="E108"/>
  <c r="E109"/>
  <c r="E110"/>
  <c r="E111"/>
  <c r="E112"/>
  <c r="E113"/>
  <c r="E114"/>
  <c r="E115"/>
  <c r="E116"/>
  <c r="E117"/>
  <c r="E118"/>
  <c r="E119"/>
  <c r="E120"/>
  <c r="E121"/>
  <c r="E122"/>
  <c r="E123"/>
  <c r="E124"/>
  <c r="E125"/>
  <c r="E126"/>
  <c r="E127"/>
  <c r="E128"/>
  <c r="E129"/>
  <c r="E130"/>
  <c r="E131"/>
  <c r="E132"/>
  <c r="E133"/>
  <c r="E134"/>
  <c r="E135"/>
  <c r="E136"/>
  <c r="E196"/>
  <c r="E197"/>
  <c r="E198"/>
  <c r="E199"/>
  <c r="E200"/>
  <c r="E201"/>
  <c r="E202"/>
  <c r="E203"/>
  <c r="E204"/>
  <c r="E205"/>
  <c r="E206"/>
  <c r="E207"/>
  <c r="E208"/>
  <c r="E209"/>
  <c r="E210"/>
  <c r="E211"/>
  <c r="E212"/>
  <c r="E213"/>
  <c r="E214"/>
  <c r="E215"/>
  <c r="E216"/>
  <c r="E217"/>
  <c r="E218"/>
  <c r="E219"/>
  <c r="E220"/>
  <c r="E221"/>
  <c r="E222"/>
  <c r="E223"/>
  <c r="E224"/>
  <c r="E225"/>
  <c r="E226"/>
  <c r="E227"/>
  <c r="E228"/>
  <c r="E229"/>
  <c r="E230"/>
  <c r="E231"/>
  <c r="E232"/>
  <c r="E233"/>
  <c r="E234"/>
  <c r="E235"/>
  <c r="E236"/>
  <c r="E237"/>
  <c r="E238"/>
  <c r="E239"/>
  <c r="E242"/>
  <c r="E8"/>
  <c r="E195" l="1"/>
  <c r="C6"/>
  <c r="E194"/>
  <c r="E7"/>
  <c r="D6"/>
  <c r="E6" l="1"/>
</calcChain>
</file>

<file path=xl/sharedStrings.xml><?xml version="1.0" encoding="utf-8"?>
<sst xmlns="http://schemas.openxmlformats.org/spreadsheetml/2006/main" count="500" uniqueCount="301">
  <si>
    <t>(наименование органа, исполняющего бюджет)</t>
  </si>
  <si>
    <t>Финансовое управление администрации муниципального района "Ижемский"</t>
  </si>
  <si>
    <t>Единица измерения тыс. руб.</t>
  </si>
  <si>
    <t>КВД</t>
  </si>
  <si>
    <t>Наименование КВД</t>
  </si>
  <si>
    <t>Итого</t>
  </si>
  <si>
    <t>1 00 00 000 00 0000 000</t>
  </si>
  <si>
    <t>НАЛОГОВЫЕ И НЕНАЛОГОВЫЕ ДОХОДЫ</t>
  </si>
  <si>
    <t>1 01 00 000 00 0000 000</t>
  </si>
  <si>
    <t>НАЛОГИ НА ПРИБЫЛЬ, ДОХОДЫ</t>
  </si>
  <si>
    <t>1 01 02 000 01 0000 110</t>
  </si>
  <si>
    <t>Налог на доходы физических лиц</t>
  </si>
  <si>
    <t>1 01 02 010 01 0000 110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</si>
  <si>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t>
  </si>
  <si>
    <t>1 01 02 010 01 1000 110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</si>
  <si>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</si>
  <si>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1 01 02 010 01 3000 110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</si>
  <si>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(суммы денежных взысканий (штрафов) по соответствующему платежу согласно законодательству Российской Федерации)</t>
  </si>
  <si>
    <t>1 01 02 020 01 0000 110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</si>
  <si>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</si>
  <si>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1 01 02 020 01 1000 110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</si>
  <si>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</si>
  <si>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1 01 02 020 01 3000 110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</si>
  <si>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(суммы денежных взысканий (штрафов) по соответствующему платежу согласно законодательству Российской Федерации)</t>
  </si>
  <si>
    <t>1 01 02 030 01 0000 110</t>
  </si>
  <si>
    <t>Налог на доходы физических лиц с доходов, полученных физическими лицами в соответствии со статьей 228 Налогового кодекса Российской Федерации</t>
  </si>
  <si>
    <t>1 01 02 030 01 1000 110</t>
  </si>
  <si>
    <t>Налог на доходы физических лиц с доходов, полученных физическими лицами в соответствии со статьей 228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</si>
  <si>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1 03 00 000 00 0000 000</t>
  </si>
  <si>
    <t>НАЛОГИ НА ТОВАРЫ (РАБОТЫ, УСЛУГИ), РЕАЛИЗУЕМЫЕ НА ТЕРРИТОРИИ РОССИЙСКОЙ ФЕДЕРАЦИИ</t>
  </si>
  <si>
    <t>1 03 02 000 01 0000 110</t>
  </si>
  <si>
    <t>Акцизы по подакцизным товарам (продукции), производимым на территории Российской Федерации</t>
  </si>
  <si>
    <t>1 03 02 230 01 0000 110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</si>
  <si>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</si>
  <si>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1 03 02 240 01 0000 110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</si>
  <si>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</si>
  <si>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1 03 02 250 01 0000 110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</si>
  <si>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</si>
  <si>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1 03 02 260 01 0000 110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</si>
  <si>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</si>
  <si>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1 05 00 000 00 0000 000</t>
  </si>
  <si>
    <t>НАЛОГИ НА СОВОКУПНЫЙ ДОХОД</t>
  </si>
  <si>
    <t>1 05 01 000 00 0000 110</t>
  </si>
  <si>
    <t>Налог, взимаемый в связи с применением упрощенной системы налогообложения</t>
  </si>
  <si>
    <t>1 05 01 010 01 0000 110</t>
  </si>
  <si>
    <t>Налог, взимаемый с налогоплательщиков, выбравших в качестве объекта налогообложения доходы</t>
  </si>
  <si>
    <t>1 05 01 011 01 0000 110</t>
  </si>
  <si>
    <t>1 05 01 011 01 1000 110</t>
  </si>
  <si>
    <t>Налог, взимаемый с налогоплательщиков, выбравших в качестве объекта налогообложения доходы (сумма платежа (перерасчеты, недоимка и задолженность по соответствующему платежу, в том числе по отмененному)</t>
  </si>
  <si>
    <t>1 05 01 011 01 3000 110</t>
  </si>
  <si>
    <t>Налог, взимаемый с налогоплательщиков, выбравших в качестве объекта налогообложения доходы (суммы денежных взысканий (штрафов) по соответствующему платежу согласно законодательству Российской Федерации)</t>
  </si>
  <si>
    <t>1 05 01 020 01 0000 110</t>
  </si>
  <si>
    <t>Налог, взимаемый с налогоплательщиков, выбравших в качестве объекта налогообложения доходы, уменьшенные на величину расходов</t>
  </si>
  <si>
    <t>1 05 01 021 01 0000 110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</si>
  <si>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</si>
  <si>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1 05 01 021 01 1000 110</t>
  </si>
  <si>
    <t>Налог, взимаемый с налогоплательщиков, выбравших в качестве объекта налогообложения доходы, уменьшенные на величину расходов (сумма платежа (перерасчеты, недоимка и задолженность по соответствующему платежу, в том числе по отмененному)</t>
  </si>
  <si>
    <t>1 05 01 021 01 3000 110</t>
  </si>
  <si>
    <t>Налог, взимаемый с налогоплательщиков, выбравших в качестве объекта налогообложения доходы, уменьшенные на величину расходов (суммы денежных взысканий (штрафов) по соответствующему платежу согласно законодательству Российской Федерации)</t>
  </si>
  <si>
    <t>1 05 02 000 02 0000 110</t>
  </si>
  <si>
    <t>Единый налог на вмененный доход для отдельных видов деятельности</t>
  </si>
  <si>
    <t>1 05 02 010 02 0000 110</t>
  </si>
  <si>
    <t>1 05 02 010 02 1000 110</t>
  </si>
  <si>
    <t>Единый налог на вмененный доход для отдельных видов деятельности (сумма платежа (перерасчеты, недоимка и задолженность по соответствующему платежу, в том числе по отмененному)</t>
  </si>
  <si>
    <t>1 05 02 010 02 3000 110</t>
  </si>
  <si>
    <t>Единый налог на вмененный доход для отдельных видов деятельности (суммы денежных взысканий (штрафов) по соответствующему платежу согласно законодательству Российской Федерации)</t>
  </si>
  <si>
    <t>1 05 02 020 02 0000 110</t>
  </si>
  <si>
    <t>Единый налог на вмененный доход для отдельных видов деятельности (за налоговые периоды, истекшие до 1 января 2011 года)</t>
  </si>
  <si>
    <t>1 05 02 020 02 1000 110</t>
  </si>
  <si>
    <t>Единый налог на вмененный доход для отдельных видов деятельности (за налоговые периоды, истекшие до 1 января 2011 года) (сумма платежа (перерасчеты, недоимка и задолженность по соответствующему платежу, в том числе по отмененному)</t>
  </si>
  <si>
    <t>1 05 02 020 02 4000 110</t>
  </si>
  <si>
    <t>Единый налог на вмененный доход для отдельных видов деятельности (за налоговые периоды, истекшие до 1 января 2011 года) (прочие поступления)</t>
  </si>
  <si>
    <t>1 05 03 000 01 0000 110</t>
  </si>
  <si>
    <t>Единый сельскохозяйственный налог</t>
  </si>
  <si>
    <t>1 05 03 010 01 0000 110</t>
  </si>
  <si>
    <t>1 05 03 010 01 1000 110</t>
  </si>
  <si>
    <t>Единый сельскохозяйственный налог (сумма платежа (перерасчеты, недоимка и задолженность по соответствующему платежу, в том числе по отмененному)</t>
  </si>
  <si>
    <t>1 05 03 020 01 0000 110</t>
  </si>
  <si>
    <t>Единый сельскохозяйственный налог (за налоговые периоды, истекшие до 1 января 2011 года)</t>
  </si>
  <si>
    <t>1 05 04 000 02 0000 110</t>
  </si>
  <si>
    <t>Налог, взимаемый в связи с применением патентной системы налогообложения</t>
  </si>
  <si>
    <t>1 05 04 020 02 0000 110</t>
  </si>
  <si>
    <t>Налог, взимаемый в связи с применением патентной системы налогообложения, зачисляемый в бюджеты муниципальных районов 5</t>
  </si>
  <si>
    <t>1 05 04 020 02 1000 110</t>
  </si>
  <si>
    <t>Налог, взимаемый в связи с применением патентной системы налогообложения, зачисляемый в бюджеты муниципальных районов (сумма платежа (перерасчеты, недоимка и задолженность по соответствующему платежу, в том числе по отмененному)</t>
  </si>
  <si>
    <t>1 08 00 000 00 0000 000</t>
  </si>
  <si>
    <t>ГОСУДАРСТВЕННАЯ ПОШЛИНА</t>
  </si>
  <si>
    <t>1 08 03 000 01 0000 110</t>
  </si>
  <si>
    <t>Государственная пошлина по делам, рассматриваемым в судах общей юрисдикции, мировыми судьями</t>
  </si>
  <si>
    <t>1 08 03 010 01 0000 110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</si>
  <si>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t>
  </si>
  <si>
    <t>1 08 03 010 01 1000 110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</si>
  <si>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 (сумма платежа (перерасчеты, недоимка и задолженность по соответствующему платежу, в том числе по отмененному)</t>
  </si>
  <si>
    <t>1 11 00 000 00 0000 000</t>
  </si>
  <si>
    <t>ДОХОДЫ ОТ ИСПОЛЬЗОВАНИЯ ИМУЩЕСТВА, НАХОДЯЩЕГОСЯ В ГОСУДАРСТВЕННОЙ И МУНИЦИПАЛЬНОЙ СОБСТВЕННОСТИ</t>
  </si>
  <si>
    <t>1 11 05 000 00 0000 120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</si>
  <si>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</si>
  <si>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1 11 05 010 00 0000 120</t>
  </si>
  <si>
    <t>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</si>
  <si>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1 11 05 013 05 0000 120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</si>
  <si>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t>
  </si>
  <si>
    <t>1 11 05 030 00 0000 120</t>
  </si>
  <si>
    <t>Доходы от сдачи в аренду имущества, находящегося в оперативном управлении органов государственной власти, органов местного самоуправления, государственных внебюджетных фондов и созданных ими учреждений (за исключением имущества бюджетных и автономных учреждений)</t>
  </si>
  <si>
    <t>1 11 05 035 05 0000 120</t>
  </si>
  <si>
    <t>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t>
  </si>
  <si>
    <t>1 11 09 000 00 0000 120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</si>
  <si>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</si>
  <si>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1 11 09 040 00 0000 120</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</si>
  <si>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</si>
  <si>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1 11 09 045 05 0000 120</t>
  </si>
  <si>
    <t>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</si>
  <si>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1 12 01 000 01 0000 120</t>
  </si>
  <si>
    <t>Плата за негативное воздействие на окружающую среду</t>
  </si>
  <si>
    <t>1 12 01 010 01 0000 120</t>
  </si>
  <si>
    <t>Плата за выбросы загрязняющих веществ в атмосферный воздух стационарными объектами 7</t>
  </si>
  <si>
    <t>1 12 01 010 01 6000 120</t>
  </si>
  <si>
    <t>Плата за выбросы загрязняющих веществ в атмосферный воздух стационарными объектами (федеральные государственные органы, Банк России, органы управления государственными внебюджетными фондами Российской Федерации)</t>
  </si>
  <si>
    <t>1 12 01 020 01 0000 120</t>
  </si>
  <si>
    <t>Плата за выбросы загрязняющих веществ в атмосферный воздух передвижными объектами</t>
  </si>
  <si>
    <t>1 12 01 020 01 6000 120</t>
  </si>
  <si>
    <t>Плата за выбросы загрязняющих веществ в атмосферный воздух передвижными объектами (федеральные государственные органы, Банк России, органы управления государственными внебюджетными фондами Российской Федерации)</t>
  </si>
  <si>
    <t>1 12 01 030 01 0000 120</t>
  </si>
  <si>
    <t>Плата за сбросы загрязняющих веществ в водные объекты</t>
  </si>
  <si>
    <t>1 12 01 030 01 6000 120</t>
  </si>
  <si>
    <t>Плата за сбросы загрязняющих веществ в водные объекты (федеральные государственные органы, Банк России, органы управления государственными внебюджетными фондами Российской Федерации)</t>
  </si>
  <si>
    <t>1 12 01 040 01 0000 120</t>
  </si>
  <si>
    <t>Плата за размещение отходов производства и потребления</t>
  </si>
  <si>
    <t>1 12 01 040 01 6000 120</t>
  </si>
  <si>
    <t>Плата за размещение отходов производства и потребления (федеральные государственные органы, Банк России, органы управления государственными внебюджетными фондами Российской Федерации)</t>
  </si>
  <si>
    <t>1 12 01 041 01 0000 120</t>
  </si>
  <si>
    <t>Плата за размещение отходов производства</t>
  </si>
  <si>
    <t>1 12 01 041 01 6000 120</t>
  </si>
  <si>
    <t>Плата за размещение отходов производства (федеральные государственные органы, Банк России, органы управления государственными внебюджетными фондами Российской Федерации)</t>
  </si>
  <si>
    <t>1 13 00 000 00 0000 000</t>
  </si>
  <si>
    <t>ДОХОДЫ ОТ ОКАЗАНИЯ ПЛАТНЫХ УСЛУГ (РАБОТ) И КОМПЕНСАЦИИ ЗАТРАТ ГОСУДАРСТВА</t>
  </si>
  <si>
    <t>1 13 02 000 00 0000 130</t>
  </si>
  <si>
    <t>Доходы от компенсации затрат государства</t>
  </si>
  <si>
    <t>1 13 02 990 00 0000 130</t>
  </si>
  <si>
    <t>Прочие доходы от компенсации затрат государства</t>
  </si>
  <si>
    <t>1 13 02 995 05 0000 130</t>
  </si>
  <si>
    <t>Прочие доходы от компенсации затрат бюджетов муниципальных районов</t>
  </si>
  <si>
    <t>1 14 00 000 00 0000 000</t>
  </si>
  <si>
    <t>ДОХОДЫ ОТ ПРОДАЖИ МАТЕРИАЛЬНЫХ И НЕМАТЕРИАЛЬНЫХ АКТИВОВ</t>
  </si>
  <si>
    <t>1 14 02 000 00 0000 000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</si>
  <si>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</si>
  <si>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1 14 02 050 05 0000 410</t>
  </si>
  <si>
    <t>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</si>
  <si>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1 14 02 053 05 0000 410</t>
  </si>
  <si>
    <t>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</si>
  <si>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1 14 06 000 00 0000 430</t>
  </si>
  <si>
    <t>Доходы от продажи земельных участков, находящихся в государственной и муниципальной собственности</t>
  </si>
  <si>
    <t>1 14 06 010 00 0000 430</t>
  </si>
  <si>
    <t>Доходы от продажи земельных участков, государственная собственность на которые не разграничена</t>
  </si>
  <si>
    <t>1 14 06 013 05 0000 430</t>
  </si>
  <si>
    <t>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</si>
  <si>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1 16 00 000 00 0000 000</t>
  </si>
  <si>
    <t>ШТРАФЫ, САНКЦИИ, ВОЗМЕЩЕНИЕ УЩЕРБА</t>
  </si>
  <si>
    <t>1 16 03 000 00 0000 140</t>
  </si>
  <si>
    <t>Денежные взыскания (штрафы) за нарушение законодательства о налогах и сборах</t>
  </si>
  <si>
    <t>1 16 03 010 01 0000 140</t>
  </si>
  <si>
    <t>Денежные взыскания (штрафы) за нарушение законодательства о налогах и сборах, предусмотренные статьями 116, 1191, 1192, пунктами 1 и 2 статьи 120, статьями 125, 126, 1261, 128, 129, 1291, 1294, 132, 133, 134, 135, 1351, 1352 Налогового кодекса Российской Федерации</t>
  </si>
  <si>
    <t>1 16 03 010 01 6000 140</t>
  </si>
  <si>
    <t>Денежные взыскания (штрафы) за нарушение законодательства о налогах и сборах, предусмотренные статьями 116, 119.1, 119.2, пунктами 1 и 2 статьи 120, статьями 125, 126, 126.1, 128, 129, 129.1, 129.4, 132, 133, 134, 135, 135.1, 135.2 Налогового кодекса Российской Федерации</t>
  </si>
  <si>
    <t>1 16 03 030 01 0000 140</t>
  </si>
  <si>
    <t>Денежные взыскания (штрафы) за административные правонарушения в области налогов и сборов, предусмотренные Кодексом Российской Федерации об административных правонарушениях</t>
  </si>
  <si>
    <t>1 16 03 030 01 6000 140</t>
  </si>
  <si>
    <t>Денежные взыскания (штрафы) за административные правонарушения в области налогов и сборов, предусмотренные Кодексом Российской Федерации об административных правонарушениях (федеральные государственные органы, Банк России, органы управления государственными внебюджетными фондами Российской Федерации)</t>
  </si>
  <si>
    <t>1 16 08 000 01 0000 140</t>
  </si>
  <si>
    <t>Денежные взыскания (штрафы) за административные правонарушения в области государственного регулирования производства и оборота этилового спирта, алкогольной, спиртосодержащей и табачной продукции</t>
  </si>
  <si>
    <t>1 16 08 010 01 0000 140</t>
  </si>
  <si>
    <t>Денежные взыскания (штрафы) за административные правонарушения в области государственного регулирования производства и оборота этилового спирта, алкогольной, спиртосодержащей продукции</t>
  </si>
  <si>
    <t>1 16 08 010 01 6000 140</t>
  </si>
  <si>
    <t>Денежные взыскания (штрафы) за административные правонарушения в области государственного регулирования производства и оборота этилового спирта, алкогольной, спиртосодержащей продукции (федеральные государственные органы, Банк России, органы управления государственными внебюджетными фондами Российской Федерации)</t>
  </si>
  <si>
    <t>1 16 08 020 01 0000 140</t>
  </si>
  <si>
    <t>Денежные взыскания (штрафы) за административные правонарушения в области государственного регулирования производства и оборота табачной продукции</t>
  </si>
  <si>
    <t>1 16 25 000 00 0000 140</t>
  </si>
  <si>
    <t>Денежные взыскания (штрафы) за нарушение законодательства Российской Федерации о недрах, об особо охраняемых природных территориях, об охране и использовании животного мира, об экологической экспертизе, в области охраны окружающей среды, о рыболовстве и сохранении водных биологических ресурсов, земельного законодательства, лесного законодательства, водного законодательства</t>
  </si>
  <si>
    <t>1 16 25 030 01 0000 140</t>
  </si>
  <si>
    <t>Денежные взыскания (штрафы) за нарушение законодательства Российской Федерации об охране и использовании животного мира</t>
  </si>
  <si>
    <t>1 16 25 030 01 6000 140</t>
  </si>
  <si>
    <t>Денежные взыскания (штрафы) за нарушение законодательства Российской Федерации об охране и использовании животного мира (федеральные государственные органы, Банк России, органы управления государственными внебюджетными фондами Российской Федерации)</t>
  </si>
  <si>
    <t>1 16 25 050 01 0000 140</t>
  </si>
  <si>
    <t>Денежные взыскания (штрафы) за нарушение законодательства в области охраны окружающей среды</t>
  </si>
  <si>
    <t>1 16 25 060 01 0000 140</t>
  </si>
  <si>
    <t>Денежные взыскания (штрафы) за нарушение земельного законодательства</t>
  </si>
  <si>
    <t>1 16 28 000 01 0000 140</t>
  </si>
  <si>
    <t>Денежные взыскания (штрафы) за нарушение законодательства в области обеспечения санитарно-эпидемиологического благополучия человека и законодательства в сфере защиты прав потребителей</t>
  </si>
  <si>
    <t>1 16 28 000 01 6000 140</t>
  </si>
  <si>
    <t>Денежные взыскания (штрафы) за нарушение законодательства в области обеспечения санитарно-эпидемиологического благополучия человека и законодательства в сфере защиты прав потребителей (федеральные государственные органы, Банк России, органы управления государственными внебюджетными фондами Российской Федерации)</t>
  </si>
  <si>
    <t>1 16 33 000 00 0000 140</t>
  </si>
  <si>
    <t>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</si>
  <si>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1 16 33 050 05 0000 140</t>
  </si>
  <si>
    <t>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муниципальных районов</t>
  </si>
  <si>
    <t>1 16 35 000 00 0000 140</t>
  </si>
  <si>
    <t>Суммы по искам о возмещении вреда, причиненного окружающей среде</t>
  </si>
  <si>
    <t>1 16 35 030 05 0000 140</t>
  </si>
  <si>
    <t>Суммы по искам о возмещении вреда, причиненного окружающей среде, подлежащие зачислению в бюджеты муниципальных районов</t>
  </si>
  <si>
    <t>1 16 43 000 01 0000 140</t>
  </si>
  <si>
    <t>Денежные взыскания (штрафы) за нарушение законодательства Российской Федерации об административных правонарушениях, предусмотренные статьей 20.25 Кодекса Российской Федерации об административных правонарушениях</t>
  </si>
  <si>
    <t>1 16 43 000 01 6000 140</t>
  </si>
  <si>
    <t>Денежные взыскания (штрафы) за нарушение законодательства Российской Федерации об административных правонарушениях, предусмотренные статьей 20.25 Кодекса Российской Федерации об административных правонарушениях (федеральные государственные органы, Банк России, органы управления государственными внебюджетными фондами Российской Федерации)</t>
  </si>
  <si>
    <t>1 16 90 000 00 0000 140</t>
  </si>
  <si>
    <t>Прочие поступления от денежных взысканий (штрафов) и иных сумм в возмещение ущерба</t>
  </si>
  <si>
    <t>1 16 90 050 05 0000 140</t>
  </si>
  <si>
    <t>Прочие поступления от денежных взысканий (штрафов) и иных сумм в возмещение ущерба, зачисляемые в бюджеты муниципальных районов</t>
  </si>
  <si>
    <t>1 16 90 050 05 6000 140</t>
  </si>
  <si>
    <t>Прочие поступления от денежных взысканий (штрафов) и иных сумм в возмещение ущерба, зачисляемые в бюджеты муниципальных районов (федеральные государственные органы, Банк России, органы управления государственными внебюджетными фондами Российской Федерации)</t>
  </si>
  <si>
    <t>1 16 90 050 05 7000 140</t>
  </si>
  <si>
    <t>Прочие поступления от денежных взысканий (штрафов) и иных сумм в возмещение ущерба, зачисляемые в бюджеты муниципальных районов (федеральные казенные учреждения)</t>
  </si>
  <si>
    <t>1 17 00 000 00 0000 000</t>
  </si>
  <si>
    <t>ПРОЧИЕ НЕНАЛОГОВЫЕ ДОХОДЫ</t>
  </si>
  <si>
    <t>1 17 01 000 00 0000 180</t>
  </si>
  <si>
    <t>Невыясненные поступления</t>
  </si>
  <si>
    <t>1 17 01 050 05 0000 180</t>
  </si>
  <si>
    <t>Невыясненные поступления, зачисляемые в бюджеты муниципальных районов</t>
  </si>
  <si>
    <t>2 00 00 000 00 0000 000</t>
  </si>
  <si>
    <t>БЕЗВОЗМЕЗДНЫЕ ПОСТУПЛЕНИЯ</t>
  </si>
  <si>
    <t>2 02 00 000 00 0000 000</t>
  </si>
  <si>
    <t>БЕЗВОЗМЕЗДНЫЕ ПОСТУПЛЕНИЯ ОТ ДРУГИХ БЮДЖЕТОВ БЮДЖЕТНОЙ СИСТЕМЫ РОССИЙСКОЙ ФЕДЕРАЦИИ</t>
  </si>
  <si>
    <t>Дотации бюджетам бюджетной системы Российской Федерации</t>
  </si>
  <si>
    <t>Дотации на выравнивание бюджетной обеспеченности</t>
  </si>
  <si>
    <t>Дотации бюджетам муниципальных районов на выравнивание бюджетной обеспеченности</t>
  </si>
  <si>
    <t>Дотации бюджетам на поддержку мер по обеспечению сбалансированности бюджетов</t>
  </si>
  <si>
    <t>Дотации бюджетам муниципальных районов на поддержку мер по обеспечению сбалансированности бюджетов</t>
  </si>
  <si>
    <t>Субсидии бюджетам бюджетной системы Российской Федерации (межбюджетные субсидии)</t>
  </si>
  <si>
    <t>Субсидии бюджетам на обеспечение развития и укрепления материально-технической базы муниципальных домов культуры</t>
  </si>
  <si>
    <t>Субсидии бюджетам муниципальных районов на обеспечение развития и укрепления материально-технической базы муниципальных домов культуры</t>
  </si>
  <si>
    <t>Субсидия бюджетам на поддержку отрасли культуры</t>
  </si>
  <si>
    <t>Субсидия бюджетам муниципальных районов на поддержку отрасли культуры</t>
  </si>
  <si>
    <t>Прочие субсидии</t>
  </si>
  <si>
    <t>Прочие субсидии бюджетам муниципальных районов</t>
  </si>
  <si>
    <t>Субвенции бюджетам бюджетной системы Российской Федерации</t>
  </si>
  <si>
    <t>Субвенции местным бюджетам на выполнение передаваемых полномочий субъектов Российской Федерации</t>
  </si>
  <si>
    <t>Субвенции бюджетам муниципальных районов на выполнение передаваемых полномочий субъектов Российской Федерации</t>
  </si>
  <si>
    <t>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</si>
  <si>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Субвенции бюджетам муниципальных районов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</si>
  <si>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Субвенции бюджетам на осуществление первичного воинского учета на территориях, где отсутствуют военные комиссариаты</t>
  </si>
  <si>
    <t>Субвенции бюджетам муниципальных районов на осуществление первичного воинского учета на территориях, где отсутствуют военные комиссариаты</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</si>
  <si>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</si>
  <si>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</si>
  <si>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Субвенции бюджетам на государственную регистрацию актов гражданского состояния</t>
  </si>
  <si>
    <t>Субвенции бюджетам муниципальных районов на государственную регистрацию актов гражданского состояния</t>
  </si>
  <si>
    <t>Прочие субвенции</t>
  </si>
  <si>
    <t>Прочие субвенции бюджетам муниципальных районов</t>
  </si>
  <si>
    <t>Иные межбюджетные трансферты</t>
  </si>
  <si>
    <t>2 02 40 014 00 0000 151</t>
  </si>
  <si>
    <t>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</si>
  <si>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2 02 40 014 05 0000 151</t>
  </si>
  <si>
    <t>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</si>
  <si>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2 18 00 000 00 0000 180</t>
  </si>
  <si>
    <t>Доходы бюджетов бюджетной системы Российской Федерации от возврата организациями остатков субсидий прошлых лет</t>
  </si>
  <si>
    <t>2 18 05 000 05 0000 180</t>
  </si>
  <si>
    <t>Доходы бюджетов муниципальных районов от возврата организациями остатков субсидий прошлых лет</t>
  </si>
  <si>
    <t>2 18 05 010 05 0000 180</t>
  </si>
  <si>
    <t>Доходы бюджетов муниципальных районов от возврата бюджетными учреждениями остатков субсидий прошлых лет</t>
  </si>
  <si>
    <t>2 19 00 000 00 0000 000</t>
  </si>
  <si>
    <t>ВОЗВРАТ ОСТАТКОВ СУБСИДИЙ, СУБВЕНЦИЙ И ИНЫХ МЕЖБЮДЖЕТНЫХ ТРАНСФЕРТОВ, ИМЕЮЩИХ ЦЕЛЕВОЕ НАЗНАЧЕНИЕ, ПРОШЛЫХ ЛЕТ</t>
  </si>
  <si>
    <t>2 19 00 000 05 0000 151</t>
  </si>
  <si>
    <t>Возврат остатков субсидий, субвенций и иных межбюджетных трансфертов, имеющих целевое назначение, прошлых лет из бюджетов муниципальных районов</t>
  </si>
  <si>
    <t>2 19 25 112 05 0000 151</t>
  </si>
  <si>
    <t>Возврат остатков субсидий на софинансирование капитальных вложений в объекты муниципальной собственности из бюджетов муниципальных районов</t>
  </si>
  <si>
    <t>2 19 35 118 05 0000 151</t>
  </si>
  <si>
    <t>Возврат остатков субвенций на осуществление первичного воинского учета на территориях, где отсутствуют военные комиссариаты из бюджетов муниципальных районов</t>
  </si>
  <si>
    <t>2 19 35 135 05 0000 151</t>
  </si>
  <si>
    <t>Возврат остатков субвенций на осуществление полномочий по обеспечению жильем отдельных категорий граждан, установленных федеральными законами от 12 января 1995 года № 5-ФЗ "О ветеранах" и от 24 ноября 1995 года № 181-ФЗ "О социальной защите инвалидов в Российской Федерации", из бюджетов муниципальных районов</t>
  </si>
  <si>
    <t>2 19 60 010 05 0000 151</t>
  </si>
  <si>
    <t>Возврат прочих остатков субсидий, субвенций и иных межбюджетных трансфертов, имеющих целевое назначение, прошлых лет из бюджетов муниципальных районов</t>
  </si>
  <si>
    <t>2 02 10 000 00 0000 000</t>
  </si>
  <si>
    <t>2 02 15 001 00 0000 000</t>
  </si>
  <si>
    <t>2 02 15 001 05 0000 000</t>
  </si>
  <si>
    <t>2 02 15 002 00 0000 000</t>
  </si>
  <si>
    <t>2 02 15 002 05 0000 000</t>
  </si>
  <si>
    <t>2 02 20 000 00 0000 000</t>
  </si>
  <si>
    <t>2 02 25 467 00 0000 000</t>
  </si>
  <si>
    <t>2 02 25 467 05 0000 000</t>
  </si>
  <si>
    <t>2 02 25 519 00 0000 000</t>
  </si>
  <si>
    <t>2 02 25 519 05 0000 000</t>
  </si>
  <si>
    <t>2 02 29 999 00 0000 000</t>
  </si>
  <si>
    <t>2 02 29 999 05 0000 000</t>
  </si>
  <si>
    <t>2 02 30 000 00 0000 000</t>
  </si>
  <si>
    <t>2 02 30 024 00 0000 000</t>
  </si>
  <si>
    <t>2 02 30 024 05 0000 000</t>
  </si>
  <si>
    <t>2 02 30 029 00 0000 000</t>
  </si>
  <si>
    <t>2 02 30 029 05 0000 000</t>
  </si>
  <si>
    <t>2 02 35 118 00 0000 000</t>
  </si>
  <si>
    <t>2 02 35 118 05 0000 000</t>
  </si>
  <si>
    <t>2 02 35 120 00 0000 000</t>
  </si>
  <si>
    <t>2 02 35 120 05 0000 000</t>
  </si>
  <si>
    <t>2 02 35 930 00 0000 000</t>
  </si>
  <si>
    <t>2 02 35 930 05 0000 000</t>
  </si>
  <si>
    <t>2 02 39 999 00 0000 000</t>
  </si>
  <si>
    <t>2 02 39 999 05 0000 000</t>
  </si>
  <si>
    <t>2 02 40 000 00 0000 000</t>
  </si>
  <si>
    <t>2 07 00 000 00 0000 000</t>
  </si>
  <si>
    <t>ПРОЧИЕ БЕЗВОЗМЕЗДНЫЕ ПОСТУПЛЕНИЯ</t>
  </si>
  <si>
    <t>2 18 00 000 00 0000 000</t>
  </si>
  <si>
    <t>ДОХОДЫ БЮДЖЕТОВ БЮДЖЕТНОЙ СИСТЕМЫ РОССИЙСКОЙ ФЕДЕРАЦИИ ОТ ВОЗВРАТА БЮДЖЕТАМИ БЮДЖЕТНОЙ СИСТЕМЫ РОССИЙСКОЙ ФЕДЕРАЦИИ И ОРГАНИЗАЦИЯМИ ОСТАТКОВ СУБСИДИЙ, СУБВЕНЦИЙ И ИНЫХ МЕЖБЮДЖЕТНЫХ ТРАНСФЕРТОВ, ИМЕЮЩИХ ЦЕЛЕВОЕ НАЗНАЧЕНИЕ, ПРОШЛЫХ ЛЕТ</t>
  </si>
  <si>
    <t xml:space="preserve">Сведения об исполнении бюджета муниципального образования мунипального района "Ижемский" на 01.10.2026 года по доходам в разрезе видов доходов классификации доходов в сравнении с запланированными значениями </t>
  </si>
  <si>
    <t xml:space="preserve">План на 2026 год </t>
  </si>
  <si>
    <t>Исполнено на 01.10.2026 года</t>
  </si>
  <si>
    <t>% исполнения на 01.10.2026</t>
  </si>
</sst>
</file>

<file path=xl/styles.xml><?xml version="1.0" encoding="utf-8"?>
<styleSheet xmlns="http://schemas.openxmlformats.org/spreadsheetml/2006/main">
  <numFmts count="4">
    <numFmt numFmtId="164" formatCode="#,##0.000"/>
    <numFmt numFmtId="165" formatCode="?"/>
    <numFmt numFmtId="166" formatCode="0.0%"/>
    <numFmt numFmtId="167" formatCode="#,##0.0"/>
  </numFmts>
  <fonts count="17">
    <font>
      <sz val="10"/>
      <name val="Arial"/>
    </font>
    <font>
      <sz val="10"/>
      <name val="Arial"/>
    </font>
    <font>
      <sz val="8.5"/>
      <name val="MS Sans Serif"/>
    </font>
    <font>
      <sz val="8"/>
      <name val="Arial Cyr"/>
    </font>
    <font>
      <b/>
      <sz val="11"/>
      <name val="Times New Roman"/>
    </font>
    <font>
      <b/>
      <sz val="8"/>
      <name val="Arial Narrow"/>
    </font>
    <font>
      <sz val="8"/>
      <name val="Arial Narrow"/>
    </font>
    <font>
      <b/>
      <sz val="14"/>
      <name val="Times New Roman"/>
      <family val="1"/>
      <charset val="204"/>
    </font>
    <font>
      <b/>
      <sz val="10"/>
      <name val="Times New Roman"/>
      <family val="1"/>
      <charset val="204"/>
    </font>
    <font>
      <sz val="10"/>
      <name val="Times New Roman"/>
      <family val="1"/>
      <charset val="204"/>
    </font>
    <font>
      <b/>
      <sz val="10"/>
      <name val="MS Sans Serif"/>
      <family val="2"/>
      <charset val="204"/>
    </font>
    <font>
      <b/>
      <sz val="10"/>
      <name val="Arial Narrow"/>
      <family val="2"/>
      <charset val="204"/>
    </font>
    <font>
      <sz val="10"/>
      <name val="Arial Narrow"/>
      <family val="2"/>
      <charset val="204"/>
    </font>
    <font>
      <b/>
      <sz val="10"/>
      <color rgb="FF000000"/>
      <name val="Arial"/>
    </font>
    <font>
      <sz val="10"/>
      <name val="Arial"/>
      <family val="2"/>
      <charset val="204"/>
    </font>
    <font>
      <sz val="10"/>
      <color theme="1"/>
      <name val="Arial Narrow"/>
      <family val="2"/>
      <charset val="204"/>
    </font>
    <font>
      <sz val="10"/>
      <color rgb="FFFF0000"/>
      <name val="Arial Narrow"/>
      <family val="2"/>
      <charset val="204"/>
    </font>
  </fonts>
  <fills count="3">
    <fill>
      <patternFill patternType="none"/>
    </fill>
    <fill>
      <patternFill patternType="gray125"/>
    </fill>
    <fill>
      <patternFill patternType="solid">
        <fgColor rgb="FFDCE6F2"/>
      </patternFill>
    </fill>
  </fills>
  <borders count="8">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hair">
        <color indexed="64"/>
      </right>
      <top style="hair">
        <color indexed="64"/>
      </top>
      <bottom style="hair">
        <color indexed="64"/>
      </bottom>
      <diagonal/>
    </border>
    <border>
      <left style="thin">
        <color rgb="FFB9CDE5"/>
      </left>
      <right style="thin">
        <color rgb="FFD9D9D9"/>
      </right>
      <top/>
      <bottom style="thin">
        <color rgb="FFB9CDE5"/>
      </bottom>
      <diagonal/>
    </border>
    <border>
      <left style="thin">
        <color rgb="FFD9D9D9"/>
      </left>
      <right style="thin">
        <color rgb="FFD9D9D9"/>
      </right>
      <top/>
      <bottom style="thin">
        <color rgb="FFB9CDE5"/>
      </bottom>
      <diagonal/>
    </border>
  </borders>
  <cellStyleXfs count="4">
    <xf numFmtId="0" fontId="0" fillId="0" borderId="0"/>
    <xf numFmtId="9" fontId="1" fillId="0" borderId="0" applyFont="0" applyFill="0" applyBorder="0" applyAlignment="0" applyProtection="0"/>
    <xf numFmtId="49" fontId="13" fillId="2" borderId="6">
      <alignment horizontal="center" vertical="top" shrinkToFit="1"/>
    </xf>
    <xf numFmtId="0" fontId="13" fillId="2" borderId="7">
      <alignment horizontal="left" vertical="top" wrapText="1"/>
    </xf>
  </cellStyleXfs>
  <cellXfs count="33">
    <xf numFmtId="0" fontId="0" fillId="0" borderId="0" xfId="0"/>
    <xf numFmtId="0" fontId="2" fillId="0" borderId="0" xfId="0" applyFont="1" applyBorder="1" applyAlignment="1" applyProtection="1"/>
    <xf numFmtId="0" fontId="3" fillId="0" borderId="0" xfId="0" applyFont="1" applyBorder="1" applyAlignment="1" applyProtection="1"/>
    <xf numFmtId="0" fontId="4" fillId="0" borderId="0" xfId="0" applyFont="1" applyBorder="1" applyAlignment="1" applyProtection="1">
      <alignment horizontal="center"/>
    </xf>
    <xf numFmtId="49" fontId="5" fillId="0" borderId="3" xfId="0" applyNumberFormat="1" applyFont="1" applyBorder="1" applyAlignment="1" applyProtection="1">
      <alignment horizontal="center" vertical="center" wrapText="1"/>
    </xf>
    <xf numFmtId="49" fontId="5" fillId="0" borderId="4" xfId="0" applyNumberFormat="1" applyFont="1" applyBorder="1" applyAlignment="1" applyProtection="1">
      <alignment horizontal="left" vertical="center" wrapText="1"/>
    </xf>
    <xf numFmtId="164" fontId="5" fillId="0" borderId="4" xfId="0" applyNumberFormat="1" applyFont="1" applyBorder="1" applyAlignment="1" applyProtection="1">
      <alignment horizontal="right" vertical="center" wrapText="1"/>
    </xf>
    <xf numFmtId="49" fontId="6" fillId="0" borderId="5" xfId="0" applyNumberFormat="1" applyFont="1" applyBorder="1" applyAlignment="1" applyProtection="1">
      <alignment horizontal="center" vertical="center" wrapText="1"/>
    </xf>
    <xf numFmtId="49" fontId="6" fillId="0" borderId="5" xfId="0" applyNumberFormat="1" applyFont="1" applyBorder="1" applyAlignment="1" applyProtection="1">
      <alignment horizontal="left" vertical="center" wrapText="1"/>
    </xf>
    <xf numFmtId="164" fontId="6" fillId="0" borderId="5" xfId="0" applyNumberFormat="1" applyFont="1" applyBorder="1" applyAlignment="1" applyProtection="1">
      <alignment horizontal="right" vertical="center" wrapText="1"/>
    </xf>
    <xf numFmtId="165" fontId="5" fillId="0" borderId="4" xfId="0" applyNumberFormat="1" applyFont="1" applyBorder="1" applyAlignment="1" applyProtection="1">
      <alignment horizontal="left" vertical="center" wrapText="1"/>
    </xf>
    <xf numFmtId="165" fontId="6" fillId="0" borderId="5" xfId="0" applyNumberFormat="1" applyFont="1" applyBorder="1" applyAlignment="1" applyProtection="1">
      <alignment horizontal="left" vertical="center" wrapText="1"/>
    </xf>
    <xf numFmtId="0" fontId="8" fillId="0" borderId="2" xfId="0" applyFont="1" applyBorder="1" applyAlignment="1">
      <alignment horizontal="center" vertical="center" wrapText="1"/>
    </xf>
    <xf numFmtId="166" fontId="8" fillId="0" borderId="2" xfId="1" applyNumberFormat="1" applyFont="1" applyBorder="1" applyAlignment="1">
      <alignment wrapText="1"/>
    </xf>
    <xf numFmtId="166" fontId="9" fillId="0" borderId="2" xfId="1" applyNumberFormat="1" applyFont="1" applyBorder="1" applyAlignment="1">
      <alignment vertical="center" wrapText="1"/>
    </xf>
    <xf numFmtId="49" fontId="8" fillId="0" borderId="2" xfId="0" applyNumberFormat="1" applyFont="1" applyBorder="1" applyAlignment="1" applyProtection="1">
      <alignment horizontal="center" vertical="center" wrapText="1"/>
    </xf>
    <xf numFmtId="49" fontId="10" fillId="0" borderId="2" xfId="0" applyNumberFormat="1" applyFont="1" applyBorder="1" applyAlignment="1" applyProtection="1">
      <alignment horizontal="center" vertical="center" wrapText="1"/>
    </xf>
    <xf numFmtId="49" fontId="10" fillId="0" borderId="2" xfId="0" applyNumberFormat="1" applyFont="1" applyBorder="1" applyAlignment="1" applyProtection="1">
      <alignment horizontal="center"/>
    </xf>
    <xf numFmtId="49" fontId="11" fillId="0" borderId="2" xfId="0" applyNumberFormat="1" applyFont="1" applyBorder="1" applyAlignment="1" applyProtection="1">
      <alignment horizontal="left"/>
    </xf>
    <xf numFmtId="49" fontId="11" fillId="0" borderId="2" xfId="0" applyNumberFormat="1" applyFont="1" applyBorder="1" applyAlignment="1" applyProtection="1">
      <alignment horizontal="center" vertical="center" wrapText="1"/>
    </xf>
    <xf numFmtId="49" fontId="11" fillId="0" borderId="2" xfId="0" applyNumberFormat="1" applyFont="1" applyBorder="1" applyAlignment="1" applyProtection="1">
      <alignment horizontal="left" vertical="center" wrapText="1"/>
    </xf>
    <xf numFmtId="49" fontId="12" fillId="0" borderId="2" xfId="0" applyNumberFormat="1" applyFont="1" applyBorder="1" applyAlignment="1" applyProtection="1">
      <alignment horizontal="center" vertical="center" wrapText="1"/>
    </xf>
    <xf numFmtId="49" fontId="12" fillId="0" borderId="2" xfId="0" applyNumberFormat="1" applyFont="1" applyBorder="1" applyAlignment="1" applyProtection="1">
      <alignment horizontal="left" vertical="center" wrapText="1"/>
    </xf>
    <xf numFmtId="165" fontId="12" fillId="0" borderId="2" xfId="0" applyNumberFormat="1" applyFont="1" applyBorder="1" applyAlignment="1" applyProtection="1">
      <alignment horizontal="left" vertical="center" wrapText="1"/>
    </xf>
    <xf numFmtId="166" fontId="8" fillId="0" borderId="2" xfId="1" applyNumberFormat="1" applyFont="1" applyBorder="1" applyAlignment="1">
      <alignment vertical="center" wrapText="1"/>
    </xf>
    <xf numFmtId="167" fontId="11" fillId="0" borderId="2" xfId="0" applyNumberFormat="1" applyFont="1" applyBorder="1" applyAlignment="1" applyProtection="1">
      <alignment horizontal="right"/>
    </xf>
    <xf numFmtId="167" fontId="11" fillId="0" borderId="2" xfId="0" applyNumberFormat="1" applyFont="1" applyBorder="1" applyAlignment="1" applyProtection="1">
      <alignment horizontal="right" vertical="center" wrapText="1"/>
    </xf>
    <xf numFmtId="167" fontId="12" fillId="0" borderId="2" xfId="0" applyNumberFormat="1" applyFont="1" applyBorder="1" applyAlignment="1" applyProtection="1">
      <alignment horizontal="right" vertical="center" wrapText="1"/>
    </xf>
    <xf numFmtId="0" fontId="14" fillId="0" borderId="0" xfId="0" applyFont="1"/>
    <xf numFmtId="166" fontId="15" fillId="0" borderId="2" xfId="1" applyNumberFormat="1" applyFont="1" applyBorder="1" applyAlignment="1">
      <alignment horizontal="right" vertical="center"/>
    </xf>
    <xf numFmtId="0" fontId="2" fillId="0" borderId="1" xfId="0" applyFont="1" applyBorder="1" applyAlignment="1" applyProtection="1">
      <alignment horizontal="left" wrapText="1"/>
    </xf>
    <xf numFmtId="0" fontId="7" fillId="0" borderId="0" xfId="0" applyFont="1" applyBorder="1" applyAlignment="1" applyProtection="1">
      <alignment horizontal="center" vertical="center" wrapText="1"/>
    </xf>
    <xf numFmtId="167" fontId="16" fillId="0" borderId="2" xfId="0" applyNumberFormat="1" applyFont="1" applyBorder="1" applyAlignment="1" applyProtection="1">
      <alignment horizontal="right" vertical="center" wrapText="1"/>
    </xf>
  </cellXfs>
  <cellStyles count="4">
    <cellStyle name="ex64" xfId="2"/>
    <cellStyle name="ex65" xfId="3"/>
    <cellStyle name="Обычный" xfId="0" builtinId="0"/>
    <cellStyle name="Процентный" xfId="1" builtinId="5"/>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outlinePr summaryBelow="0"/>
  </sheetPr>
  <dimension ref="A1:F251"/>
  <sheetViews>
    <sheetView showGridLines="0" tabSelected="1" workbookViewId="0">
      <selection activeCell="E6" sqref="E6"/>
    </sheetView>
  </sheetViews>
  <sheetFormatPr defaultRowHeight="12.75" customHeight="1" outlineLevelRow="7"/>
  <cols>
    <col min="1" max="1" width="22.7109375" customWidth="1"/>
    <col min="2" max="2" width="30.7109375" customWidth="1"/>
    <col min="3" max="3" width="12.5703125" customWidth="1"/>
    <col min="4" max="4" width="13" customWidth="1"/>
    <col min="5" max="5" width="13.28515625" customWidth="1"/>
    <col min="6" max="6" width="9.140625" customWidth="1"/>
  </cols>
  <sheetData>
    <row r="1" spans="1:6">
      <c r="A1" s="30" t="s">
        <v>1</v>
      </c>
      <c r="B1" s="30"/>
      <c r="C1" s="30"/>
      <c r="D1" s="30"/>
      <c r="E1" s="30"/>
      <c r="F1" s="1"/>
    </row>
    <row r="2" spans="1:6">
      <c r="A2" s="2" t="s">
        <v>0</v>
      </c>
      <c r="B2" s="1"/>
      <c r="C2" s="1"/>
      <c r="D2" s="1"/>
      <c r="E2" s="1"/>
      <c r="F2" s="1"/>
    </row>
    <row r="3" spans="1:6" ht="82.5" customHeight="1">
      <c r="A3" s="31" t="s">
        <v>297</v>
      </c>
      <c r="B3" s="31"/>
      <c r="C3" s="31"/>
      <c r="D3" s="31"/>
      <c r="E3" s="31"/>
      <c r="F3" s="3"/>
    </row>
    <row r="4" spans="1:6">
      <c r="A4" s="1" t="s">
        <v>2</v>
      </c>
      <c r="B4" s="1"/>
      <c r="C4" s="1"/>
      <c r="D4" s="1"/>
      <c r="E4" s="1"/>
      <c r="F4" s="1"/>
    </row>
    <row r="5" spans="1:6" ht="38.25">
      <c r="A5" s="16" t="s">
        <v>3</v>
      </c>
      <c r="B5" s="16" t="s">
        <v>4</v>
      </c>
      <c r="C5" s="15" t="s">
        <v>298</v>
      </c>
      <c r="D5" s="15" t="s">
        <v>299</v>
      </c>
      <c r="E5" s="12" t="s">
        <v>300</v>
      </c>
    </row>
    <row r="6" spans="1:6">
      <c r="A6" s="17" t="s">
        <v>5</v>
      </c>
      <c r="B6" s="18"/>
      <c r="C6" s="25">
        <f>C7+C194</f>
        <v>1905276.2000000002</v>
      </c>
      <c r="D6" s="25">
        <f>D7+D194</f>
        <v>1415201.8199999998</v>
      </c>
      <c r="E6" s="13">
        <f>D6/C6</f>
        <v>0.74278040107780685</v>
      </c>
    </row>
    <row r="7" spans="1:6" ht="25.5">
      <c r="A7" s="19" t="s">
        <v>6</v>
      </c>
      <c r="B7" s="20" t="s">
        <v>7</v>
      </c>
      <c r="C7" s="26">
        <f>SUM(C8:C190)</f>
        <v>216911.2</v>
      </c>
      <c r="D7" s="26">
        <f>SUM(D8:D190)</f>
        <v>150293.51999999999</v>
      </c>
      <c r="E7" s="24">
        <f t="shared" ref="E7:E70" si="0">D7/C7</f>
        <v>0.69288040451576494</v>
      </c>
    </row>
    <row r="8" spans="1:6" outlineLevel="1" collapsed="1">
      <c r="A8" s="21" t="s">
        <v>8</v>
      </c>
      <c r="B8" s="22" t="s">
        <v>9</v>
      </c>
      <c r="C8" s="27">
        <v>163363.6</v>
      </c>
      <c r="D8" s="27">
        <v>110759.6</v>
      </c>
      <c r="E8" s="14">
        <f t="shared" si="0"/>
        <v>0.67799436349345876</v>
      </c>
    </row>
    <row r="9" spans="1:6" hidden="1" outlineLevel="2" collapsed="1">
      <c r="A9" s="21" t="s">
        <v>10</v>
      </c>
      <c r="B9" s="22" t="s">
        <v>11</v>
      </c>
      <c r="C9" s="27"/>
      <c r="D9" s="27"/>
      <c r="E9" s="14" t="e">
        <f t="shared" si="0"/>
        <v>#DIV/0!</v>
      </c>
    </row>
    <row r="10" spans="1:6" ht="102" hidden="1" outlineLevel="3" collapsed="1">
      <c r="A10" s="21" t="s">
        <v>12</v>
      </c>
      <c r="B10" s="22" t="s">
        <v>13</v>
      </c>
      <c r="C10" s="27"/>
      <c r="D10" s="27"/>
      <c r="E10" s="14" t="e">
        <f t="shared" si="0"/>
        <v>#DIV/0!</v>
      </c>
    </row>
    <row r="11" spans="1:6" ht="102" hidden="1" outlineLevel="4" collapsed="1">
      <c r="A11" s="21" t="s">
        <v>12</v>
      </c>
      <c r="B11" s="22" t="s">
        <v>13</v>
      </c>
      <c r="C11" s="27"/>
      <c r="D11" s="27"/>
      <c r="E11" s="14" t="e">
        <f t="shared" si="0"/>
        <v>#DIV/0!</v>
      </c>
    </row>
    <row r="12" spans="1:6" ht="102" hidden="1" outlineLevel="7">
      <c r="A12" s="21" t="s">
        <v>12</v>
      </c>
      <c r="B12" s="22" t="s">
        <v>13</v>
      </c>
      <c r="C12" s="27"/>
      <c r="D12" s="27"/>
      <c r="E12" s="14" t="e">
        <f t="shared" si="0"/>
        <v>#DIV/0!</v>
      </c>
    </row>
    <row r="13" spans="1:6" ht="140.25" hidden="1" outlineLevel="4" collapsed="1">
      <c r="A13" s="21" t="s">
        <v>14</v>
      </c>
      <c r="B13" s="23" t="s">
        <v>15</v>
      </c>
      <c r="C13" s="27"/>
      <c r="D13" s="27"/>
      <c r="E13" s="14" t="e">
        <f t="shared" si="0"/>
        <v>#DIV/0!</v>
      </c>
    </row>
    <row r="14" spans="1:6" ht="140.25" hidden="1" outlineLevel="7">
      <c r="A14" s="21" t="s">
        <v>14</v>
      </c>
      <c r="B14" s="23" t="s">
        <v>15</v>
      </c>
      <c r="C14" s="27"/>
      <c r="D14" s="27"/>
      <c r="E14" s="14" t="e">
        <f t="shared" si="0"/>
        <v>#DIV/0!</v>
      </c>
    </row>
    <row r="15" spans="1:6" ht="153" hidden="1" outlineLevel="4" collapsed="1">
      <c r="A15" s="21" t="s">
        <v>16</v>
      </c>
      <c r="B15" s="23" t="s">
        <v>17</v>
      </c>
      <c r="C15" s="27"/>
      <c r="D15" s="27"/>
      <c r="E15" s="14" t="e">
        <f t="shared" si="0"/>
        <v>#DIV/0!</v>
      </c>
    </row>
    <row r="16" spans="1:6" ht="153" hidden="1" outlineLevel="7">
      <c r="A16" s="21" t="s">
        <v>16</v>
      </c>
      <c r="B16" s="23" t="s">
        <v>17</v>
      </c>
      <c r="C16" s="27"/>
      <c r="D16" s="27"/>
      <c r="E16" s="14" t="e">
        <f t="shared" si="0"/>
        <v>#DIV/0!</v>
      </c>
    </row>
    <row r="17" spans="1:5" ht="165.75" hidden="1" outlineLevel="3" collapsed="1">
      <c r="A17" s="21" t="s">
        <v>18</v>
      </c>
      <c r="B17" s="23" t="s">
        <v>19</v>
      </c>
      <c r="C17" s="27"/>
      <c r="D17" s="27"/>
      <c r="E17" s="14" t="e">
        <f t="shared" si="0"/>
        <v>#DIV/0!</v>
      </c>
    </row>
    <row r="18" spans="1:5" ht="165.75" hidden="1" outlineLevel="4" collapsed="1">
      <c r="A18" s="21" t="s">
        <v>18</v>
      </c>
      <c r="B18" s="23" t="s">
        <v>19</v>
      </c>
      <c r="C18" s="27"/>
      <c r="D18" s="27"/>
      <c r="E18" s="14" t="e">
        <f t="shared" si="0"/>
        <v>#DIV/0!</v>
      </c>
    </row>
    <row r="19" spans="1:5" ht="165.75" hidden="1" outlineLevel="7">
      <c r="A19" s="21" t="s">
        <v>18</v>
      </c>
      <c r="B19" s="23" t="s">
        <v>19</v>
      </c>
      <c r="C19" s="27"/>
      <c r="D19" s="27"/>
      <c r="E19" s="14" t="e">
        <f t="shared" si="0"/>
        <v>#DIV/0!</v>
      </c>
    </row>
    <row r="20" spans="1:5" ht="204" hidden="1" outlineLevel="4" collapsed="1">
      <c r="A20" s="21" t="s">
        <v>20</v>
      </c>
      <c r="B20" s="23" t="s">
        <v>21</v>
      </c>
      <c r="C20" s="27"/>
      <c r="D20" s="27"/>
      <c r="E20" s="14" t="e">
        <f t="shared" si="0"/>
        <v>#DIV/0!</v>
      </c>
    </row>
    <row r="21" spans="1:5" ht="204" hidden="1" outlineLevel="7">
      <c r="A21" s="21" t="s">
        <v>20</v>
      </c>
      <c r="B21" s="23" t="s">
        <v>21</v>
      </c>
      <c r="C21" s="27"/>
      <c r="D21" s="27"/>
      <c r="E21" s="14" t="e">
        <f t="shared" si="0"/>
        <v>#DIV/0!</v>
      </c>
    </row>
    <row r="22" spans="1:5" ht="216.75" hidden="1" outlineLevel="4" collapsed="1">
      <c r="A22" s="21" t="s">
        <v>22</v>
      </c>
      <c r="B22" s="23" t="s">
        <v>23</v>
      </c>
      <c r="C22" s="27"/>
      <c r="D22" s="27"/>
      <c r="E22" s="14" t="e">
        <f t="shared" si="0"/>
        <v>#DIV/0!</v>
      </c>
    </row>
    <row r="23" spans="1:5" ht="216.75" hidden="1" outlineLevel="7">
      <c r="A23" s="21" t="s">
        <v>22</v>
      </c>
      <c r="B23" s="23" t="s">
        <v>23</v>
      </c>
      <c r="C23" s="27"/>
      <c r="D23" s="27"/>
      <c r="E23" s="14" t="e">
        <f t="shared" si="0"/>
        <v>#DIV/0!</v>
      </c>
    </row>
    <row r="24" spans="1:5" ht="63.75" hidden="1" outlineLevel="3" collapsed="1">
      <c r="A24" s="21" t="s">
        <v>24</v>
      </c>
      <c r="B24" s="22" t="s">
        <v>25</v>
      </c>
      <c r="C24" s="27"/>
      <c r="D24" s="27"/>
      <c r="E24" s="14" t="e">
        <f t="shared" si="0"/>
        <v>#DIV/0!</v>
      </c>
    </row>
    <row r="25" spans="1:5" ht="63.75" hidden="1" outlineLevel="4" collapsed="1">
      <c r="A25" s="21" t="s">
        <v>24</v>
      </c>
      <c r="B25" s="22" t="s">
        <v>25</v>
      </c>
      <c r="C25" s="27"/>
      <c r="D25" s="27"/>
      <c r="E25" s="14" t="e">
        <f t="shared" si="0"/>
        <v>#DIV/0!</v>
      </c>
    </row>
    <row r="26" spans="1:5" ht="63.75" hidden="1" outlineLevel="7">
      <c r="A26" s="21" t="s">
        <v>24</v>
      </c>
      <c r="B26" s="22" t="s">
        <v>25</v>
      </c>
      <c r="C26" s="27"/>
      <c r="D26" s="27"/>
      <c r="E26" s="14" t="e">
        <f t="shared" si="0"/>
        <v>#DIV/0!</v>
      </c>
    </row>
    <row r="27" spans="1:5" ht="102" hidden="1" outlineLevel="4" collapsed="1">
      <c r="A27" s="21" t="s">
        <v>26</v>
      </c>
      <c r="B27" s="22" t="s">
        <v>27</v>
      </c>
      <c r="C27" s="27"/>
      <c r="D27" s="27"/>
      <c r="E27" s="14" t="e">
        <f t="shared" si="0"/>
        <v>#DIV/0!</v>
      </c>
    </row>
    <row r="28" spans="1:5" ht="102" hidden="1" outlineLevel="7">
      <c r="A28" s="21" t="s">
        <v>26</v>
      </c>
      <c r="B28" s="22" t="s">
        <v>27</v>
      </c>
      <c r="C28" s="27"/>
      <c r="D28" s="27"/>
      <c r="E28" s="14" t="e">
        <f t="shared" si="0"/>
        <v>#DIV/0!</v>
      </c>
    </row>
    <row r="29" spans="1:5" ht="51" outlineLevel="1" collapsed="1">
      <c r="A29" s="21" t="s">
        <v>28</v>
      </c>
      <c r="B29" s="22" t="s">
        <v>29</v>
      </c>
      <c r="C29" s="27">
        <v>8271</v>
      </c>
      <c r="D29" s="27">
        <v>5564.8</v>
      </c>
      <c r="E29" s="14">
        <f t="shared" si="0"/>
        <v>0.67280860839076295</v>
      </c>
    </row>
    <row r="30" spans="1:5" ht="38.25" hidden="1" outlineLevel="2" collapsed="1">
      <c r="A30" s="21" t="s">
        <v>30</v>
      </c>
      <c r="B30" s="22" t="s">
        <v>31</v>
      </c>
      <c r="C30" s="27"/>
      <c r="D30" s="27"/>
      <c r="E30" s="14" t="e">
        <f t="shared" si="0"/>
        <v>#DIV/0!</v>
      </c>
    </row>
    <row r="31" spans="1:5" ht="102" hidden="1" outlineLevel="3" collapsed="1">
      <c r="A31" s="21" t="s">
        <v>32</v>
      </c>
      <c r="B31" s="22" t="s">
        <v>33</v>
      </c>
      <c r="C31" s="27"/>
      <c r="D31" s="27"/>
      <c r="E31" s="14" t="e">
        <f t="shared" si="0"/>
        <v>#DIV/0!</v>
      </c>
    </row>
    <row r="32" spans="1:5" ht="102" hidden="1" outlineLevel="7">
      <c r="A32" s="21" t="s">
        <v>32</v>
      </c>
      <c r="B32" s="22" t="s">
        <v>33</v>
      </c>
      <c r="C32" s="27"/>
      <c r="D32" s="27"/>
      <c r="E32" s="14" t="e">
        <f t="shared" si="0"/>
        <v>#DIV/0!</v>
      </c>
    </row>
    <row r="33" spans="1:5" ht="127.5" hidden="1" outlineLevel="3" collapsed="1">
      <c r="A33" s="21" t="s">
        <v>34</v>
      </c>
      <c r="B33" s="23" t="s">
        <v>35</v>
      </c>
      <c r="C33" s="27"/>
      <c r="D33" s="27"/>
      <c r="E33" s="14" t="e">
        <f t="shared" si="0"/>
        <v>#DIV/0!</v>
      </c>
    </row>
    <row r="34" spans="1:5" ht="127.5" hidden="1" outlineLevel="7">
      <c r="A34" s="21" t="s">
        <v>34</v>
      </c>
      <c r="B34" s="23" t="s">
        <v>35</v>
      </c>
      <c r="C34" s="27"/>
      <c r="D34" s="27"/>
      <c r="E34" s="14" t="e">
        <f t="shared" si="0"/>
        <v>#DIV/0!</v>
      </c>
    </row>
    <row r="35" spans="1:5" ht="102" hidden="1" outlineLevel="3" collapsed="1">
      <c r="A35" s="21" t="s">
        <v>36</v>
      </c>
      <c r="B35" s="22" t="s">
        <v>37</v>
      </c>
      <c r="C35" s="27"/>
      <c r="D35" s="27"/>
      <c r="E35" s="14" t="e">
        <f t="shared" si="0"/>
        <v>#DIV/0!</v>
      </c>
    </row>
    <row r="36" spans="1:5" ht="102" hidden="1" outlineLevel="7">
      <c r="A36" s="21" t="s">
        <v>36</v>
      </c>
      <c r="B36" s="22" t="s">
        <v>37</v>
      </c>
      <c r="C36" s="27"/>
      <c r="D36" s="27"/>
      <c r="E36" s="14" t="e">
        <f t="shared" si="0"/>
        <v>#DIV/0!</v>
      </c>
    </row>
    <row r="37" spans="1:5" ht="102" hidden="1" outlineLevel="3" collapsed="1">
      <c r="A37" s="21" t="s">
        <v>38</v>
      </c>
      <c r="B37" s="22" t="s">
        <v>39</v>
      </c>
      <c r="C37" s="27"/>
      <c r="D37" s="27"/>
      <c r="E37" s="14" t="e">
        <f t="shared" si="0"/>
        <v>#DIV/0!</v>
      </c>
    </row>
    <row r="38" spans="1:5" ht="102" hidden="1" outlineLevel="7">
      <c r="A38" s="21" t="s">
        <v>38</v>
      </c>
      <c r="B38" s="22" t="s">
        <v>39</v>
      </c>
      <c r="C38" s="27"/>
      <c r="D38" s="27"/>
      <c r="E38" s="14" t="e">
        <f t="shared" si="0"/>
        <v>#DIV/0!</v>
      </c>
    </row>
    <row r="39" spans="1:5" outlineLevel="1" collapsed="1">
      <c r="A39" s="21" t="s">
        <v>40</v>
      </c>
      <c r="B39" s="22" t="s">
        <v>41</v>
      </c>
      <c r="C39" s="27">
        <v>32546.400000000001</v>
      </c>
      <c r="D39" s="27">
        <v>23477.7</v>
      </c>
      <c r="E39" s="14">
        <f t="shared" si="0"/>
        <v>0.72136088784012975</v>
      </c>
    </row>
    <row r="40" spans="1:5" ht="38.25" hidden="1" outlineLevel="2" collapsed="1">
      <c r="A40" s="21" t="s">
        <v>42</v>
      </c>
      <c r="B40" s="22" t="s">
        <v>43</v>
      </c>
      <c r="C40" s="27"/>
      <c r="D40" s="27"/>
      <c r="E40" s="14" t="e">
        <f t="shared" si="0"/>
        <v>#DIV/0!</v>
      </c>
    </row>
    <row r="41" spans="1:5" ht="51" hidden="1" outlineLevel="3" collapsed="1">
      <c r="A41" s="21" t="s">
        <v>44</v>
      </c>
      <c r="B41" s="22" t="s">
        <v>45</v>
      </c>
      <c r="C41" s="27"/>
      <c r="D41" s="27"/>
      <c r="E41" s="14" t="e">
        <f t="shared" si="0"/>
        <v>#DIV/0!</v>
      </c>
    </row>
    <row r="42" spans="1:5" ht="51" hidden="1" outlineLevel="4" collapsed="1">
      <c r="A42" s="21" t="s">
        <v>46</v>
      </c>
      <c r="B42" s="22" t="s">
        <v>45</v>
      </c>
      <c r="C42" s="27"/>
      <c r="D42" s="27"/>
      <c r="E42" s="14" t="e">
        <f t="shared" si="0"/>
        <v>#DIV/0!</v>
      </c>
    </row>
    <row r="43" spans="1:5" ht="51" hidden="1" outlineLevel="5">
      <c r="A43" s="21" t="s">
        <v>46</v>
      </c>
      <c r="B43" s="22" t="s">
        <v>45</v>
      </c>
      <c r="C43" s="27"/>
      <c r="D43" s="27"/>
      <c r="E43" s="14" t="e">
        <f t="shared" si="0"/>
        <v>#DIV/0!</v>
      </c>
    </row>
    <row r="44" spans="1:5" ht="51" hidden="1" outlineLevel="7">
      <c r="A44" s="21" t="s">
        <v>46</v>
      </c>
      <c r="B44" s="22" t="s">
        <v>45</v>
      </c>
      <c r="C44" s="27"/>
      <c r="D44" s="27"/>
      <c r="E44" s="14" t="e">
        <f t="shared" si="0"/>
        <v>#DIV/0!</v>
      </c>
    </row>
    <row r="45" spans="1:5" ht="89.25" hidden="1" outlineLevel="5">
      <c r="A45" s="21" t="s">
        <v>47</v>
      </c>
      <c r="B45" s="22" t="s">
        <v>48</v>
      </c>
      <c r="C45" s="27"/>
      <c r="D45" s="27"/>
      <c r="E45" s="14" t="e">
        <f t="shared" si="0"/>
        <v>#DIV/0!</v>
      </c>
    </row>
    <row r="46" spans="1:5" ht="89.25" hidden="1" outlineLevel="7">
      <c r="A46" s="21" t="s">
        <v>47</v>
      </c>
      <c r="B46" s="22" t="s">
        <v>48</v>
      </c>
      <c r="C46" s="27"/>
      <c r="D46" s="27"/>
      <c r="E46" s="14" t="e">
        <f t="shared" si="0"/>
        <v>#DIV/0!</v>
      </c>
    </row>
    <row r="47" spans="1:5" ht="89.25" hidden="1" outlineLevel="5">
      <c r="A47" s="21" t="s">
        <v>49</v>
      </c>
      <c r="B47" s="22" t="s">
        <v>50</v>
      </c>
      <c r="C47" s="27"/>
      <c r="D47" s="27"/>
      <c r="E47" s="14" t="e">
        <f t="shared" si="0"/>
        <v>#DIV/0!</v>
      </c>
    </row>
    <row r="48" spans="1:5" ht="89.25" hidden="1" outlineLevel="7">
      <c r="A48" s="21" t="s">
        <v>49</v>
      </c>
      <c r="B48" s="22" t="s">
        <v>50</v>
      </c>
      <c r="C48" s="27"/>
      <c r="D48" s="27"/>
      <c r="E48" s="14" t="e">
        <f t="shared" si="0"/>
        <v>#DIV/0!</v>
      </c>
    </row>
    <row r="49" spans="1:5" ht="63.75" hidden="1" outlineLevel="3" collapsed="1">
      <c r="A49" s="21" t="s">
        <v>51</v>
      </c>
      <c r="B49" s="22" t="s">
        <v>52</v>
      </c>
      <c r="C49" s="27"/>
      <c r="D49" s="27"/>
      <c r="E49" s="14" t="e">
        <f t="shared" si="0"/>
        <v>#DIV/0!</v>
      </c>
    </row>
    <row r="50" spans="1:5" ht="89.25" hidden="1" outlineLevel="4" collapsed="1">
      <c r="A50" s="21" t="s">
        <v>53</v>
      </c>
      <c r="B50" s="22" t="s">
        <v>54</v>
      </c>
      <c r="C50" s="27"/>
      <c r="D50" s="27"/>
      <c r="E50" s="14" t="e">
        <f t="shared" si="0"/>
        <v>#DIV/0!</v>
      </c>
    </row>
    <row r="51" spans="1:5" ht="89.25" hidden="1" outlineLevel="5">
      <c r="A51" s="21" t="s">
        <v>53</v>
      </c>
      <c r="B51" s="22" t="s">
        <v>54</v>
      </c>
      <c r="C51" s="27"/>
      <c r="D51" s="27"/>
      <c r="E51" s="14" t="e">
        <f t="shared" si="0"/>
        <v>#DIV/0!</v>
      </c>
    </row>
    <row r="52" spans="1:5" ht="89.25" hidden="1" outlineLevel="7">
      <c r="A52" s="21" t="s">
        <v>53</v>
      </c>
      <c r="B52" s="22" t="s">
        <v>54</v>
      </c>
      <c r="C52" s="27"/>
      <c r="D52" s="27"/>
      <c r="E52" s="14" t="e">
        <f t="shared" si="0"/>
        <v>#DIV/0!</v>
      </c>
    </row>
    <row r="53" spans="1:5" ht="102" hidden="1" outlineLevel="5">
      <c r="A53" s="21" t="s">
        <v>55</v>
      </c>
      <c r="B53" s="22" t="s">
        <v>56</v>
      </c>
      <c r="C53" s="27"/>
      <c r="D53" s="27"/>
      <c r="E53" s="14" t="e">
        <f t="shared" si="0"/>
        <v>#DIV/0!</v>
      </c>
    </row>
    <row r="54" spans="1:5" ht="102" hidden="1" outlineLevel="7">
      <c r="A54" s="21" t="s">
        <v>55</v>
      </c>
      <c r="B54" s="22" t="s">
        <v>56</v>
      </c>
      <c r="C54" s="27"/>
      <c r="D54" s="27"/>
      <c r="E54" s="14" t="e">
        <f t="shared" si="0"/>
        <v>#DIV/0!</v>
      </c>
    </row>
    <row r="55" spans="1:5" ht="102" hidden="1" outlineLevel="5">
      <c r="A55" s="21" t="s">
        <v>57</v>
      </c>
      <c r="B55" s="22" t="s">
        <v>58</v>
      </c>
      <c r="C55" s="27"/>
      <c r="D55" s="27"/>
      <c r="E55" s="14" t="e">
        <f t="shared" si="0"/>
        <v>#DIV/0!</v>
      </c>
    </row>
    <row r="56" spans="1:5" ht="102" hidden="1" outlineLevel="7">
      <c r="A56" s="21" t="s">
        <v>57</v>
      </c>
      <c r="B56" s="22" t="s">
        <v>58</v>
      </c>
      <c r="C56" s="27"/>
      <c r="D56" s="27"/>
      <c r="E56" s="14" t="e">
        <f t="shared" si="0"/>
        <v>#DIV/0!</v>
      </c>
    </row>
    <row r="57" spans="1:5" ht="25.5" hidden="1" outlineLevel="2" collapsed="1">
      <c r="A57" s="21" t="s">
        <v>59</v>
      </c>
      <c r="B57" s="22" t="s">
        <v>60</v>
      </c>
      <c r="C57" s="27"/>
      <c r="D57" s="27"/>
      <c r="E57" s="14" t="e">
        <f t="shared" si="0"/>
        <v>#DIV/0!</v>
      </c>
    </row>
    <row r="58" spans="1:5" ht="25.5" hidden="1" outlineLevel="3" collapsed="1">
      <c r="A58" s="21" t="s">
        <v>61</v>
      </c>
      <c r="B58" s="22" t="s">
        <v>60</v>
      </c>
      <c r="C58" s="27"/>
      <c r="D58" s="27"/>
      <c r="E58" s="14" t="e">
        <f t="shared" si="0"/>
        <v>#DIV/0!</v>
      </c>
    </row>
    <row r="59" spans="1:5" ht="25.5" hidden="1" outlineLevel="4" collapsed="1">
      <c r="A59" s="21" t="s">
        <v>61</v>
      </c>
      <c r="B59" s="22" t="s">
        <v>60</v>
      </c>
      <c r="C59" s="27"/>
      <c r="D59" s="27"/>
      <c r="E59" s="14" t="e">
        <f t="shared" si="0"/>
        <v>#DIV/0!</v>
      </c>
    </row>
    <row r="60" spans="1:5" ht="25.5" hidden="1" outlineLevel="7">
      <c r="A60" s="21" t="s">
        <v>61</v>
      </c>
      <c r="B60" s="22" t="s">
        <v>60</v>
      </c>
      <c r="C60" s="27"/>
      <c r="D60" s="27"/>
      <c r="E60" s="14" t="e">
        <f t="shared" si="0"/>
        <v>#DIV/0!</v>
      </c>
    </row>
    <row r="61" spans="1:5" ht="63.75" hidden="1" outlineLevel="4" collapsed="1">
      <c r="A61" s="21" t="s">
        <v>62</v>
      </c>
      <c r="B61" s="22" t="s">
        <v>63</v>
      </c>
      <c r="C61" s="27"/>
      <c r="D61" s="27"/>
      <c r="E61" s="14" t="e">
        <f t="shared" si="0"/>
        <v>#DIV/0!</v>
      </c>
    </row>
    <row r="62" spans="1:5" ht="63.75" hidden="1" outlineLevel="7">
      <c r="A62" s="21" t="s">
        <v>62</v>
      </c>
      <c r="B62" s="22" t="s">
        <v>63</v>
      </c>
      <c r="C62" s="27"/>
      <c r="D62" s="27"/>
      <c r="E62" s="14" t="e">
        <f t="shared" si="0"/>
        <v>#DIV/0!</v>
      </c>
    </row>
    <row r="63" spans="1:5" ht="76.5" hidden="1" outlineLevel="4" collapsed="1">
      <c r="A63" s="21" t="s">
        <v>64</v>
      </c>
      <c r="B63" s="22" t="s">
        <v>65</v>
      </c>
      <c r="C63" s="27"/>
      <c r="D63" s="27"/>
      <c r="E63" s="14" t="e">
        <f t="shared" si="0"/>
        <v>#DIV/0!</v>
      </c>
    </row>
    <row r="64" spans="1:5" ht="76.5" hidden="1" outlineLevel="7">
      <c r="A64" s="21" t="s">
        <v>64</v>
      </c>
      <c r="B64" s="22" t="s">
        <v>65</v>
      </c>
      <c r="C64" s="27"/>
      <c r="D64" s="27"/>
      <c r="E64" s="14" t="e">
        <f t="shared" si="0"/>
        <v>#DIV/0!</v>
      </c>
    </row>
    <row r="65" spans="1:5" ht="51" hidden="1" outlineLevel="3" collapsed="1">
      <c r="A65" s="21" t="s">
        <v>66</v>
      </c>
      <c r="B65" s="22" t="s">
        <v>67</v>
      </c>
      <c r="C65" s="27"/>
      <c r="D65" s="27"/>
      <c r="E65" s="14" t="e">
        <f t="shared" si="0"/>
        <v>#DIV/0!</v>
      </c>
    </row>
    <row r="66" spans="1:5" ht="89.25" hidden="1" outlineLevel="4" collapsed="1">
      <c r="A66" s="21" t="s">
        <v>68</v>
      </c>
      <c r="B66" s="22" t="s">
        <v>69</v>
      </c>
      <c r="C66" s="27"/>
      <c r="D66" s="27"/>
      <c r="E66" s="14" t="e">
        <f t="shared" si="0"/>
        <v>#DIV/0!</v>
      </c>
    </row>
    <row r="67" spans="1:5" ht="89.25" hidden="1" outlineLevel="7">
      <c r="A67" s="21" t="s">
        <v>68</v>
      </c>
      <c r="B67" s="22" t="s">
        <v>69</v>
      </c>
      <c r="C67" s="27"/>
      <c r="D67" s="27"/>
      <c r="E67" s="14" t="e">
        <f t="shared" si="0"/>
        <v>#DIV/0!</v>
      </c>
    </row>
    <row r="68" spans="1:5" ht="63.75" hidden="1" outlineLevel="4" collapsed="1">
      <c r="A68" s="21" t="s">
        <v>70</v>
      </c>
      <c r="B68" s="22" t="s">
        <v>71</v>
      </c>
      <c r="C68" s="27"/>
      <c r="D68" s="27"/>
      <c r="E68" s="14" t="e">
        <f t="shared" si="0"/>
        <v>#DIV/0!</v>
      </c>
    </row>
    <row r="69" spans="1:5" ht="63.75" hidden="1" outlineLevel="7">
      <c r="A69" s="21" t="s">
        <v>70</v>
      </c>
      <c r="B69" s="22" t="s">
        <v>71</v>
      </c>
      <c r="C69" s="27"/>
      <c r="D69" s="27"/>
      <c r="E69" s="14" t="e">
        <f t="shared" si="0"/>
        <v>#DIV/0!</v>
      </c>
    </row>
    <row r="70" spans="1:5" hidden="1" outlineLevel="2" collapsed="1">
      <c r="A70" s="21" t="s">
        <v>72</v>
      </c>
      <c r="B70" s="22" t="s">
        <v>73</v>
      </c>
      <c r="C70" s="27"/>
      <c r="D70" s="27"/>
      <c r="E70" s="14" t="e">
        <f t="shared" si="0"/>
        <v>#DIV/0!</v>
      </c>
    </row>
    <row r="71" spans="1:5" hidden="1" outlineLevel="3" collapsed="1">
      <c r="A71" s="21" t="s">
        <v>74</v>
      </c>
      <c r="B71" s="22" t="s">
        <v>73</v>
      </c>
      <c r="C71" s="27"/>
      <c r="D71" s="27"/>
      <c r="E71" s="14" t="e">
        <f t="shared" ref="E71:E133" si="1">D71/C71</f>
        <v>#DIV/0!</v>
      </c>
    </row>
    <row r="72" spans="1:5" hidden="1" outlineLevel="4" collapsed="1">
      <c r="A72" s="21" t="s">
        <v>74</v>
      </c>
      <c r="B72" s="22" t="s">
        <v>73</v>
      </c>
      <c r="C72" s="27"/>
      <c r="D72" s="27"/>
      <c r="E72" s="14" t="e">
        <f t="shared" si="1"/>
        <v>#DIV/0!</v>
      </c>
    </row>
    <row r="73" spans="1:5" hidden="1" outlineLevel="7">
      <c r="A73" s="21" t="s">
        <v>74</v>
      </c>
      <c r="B73" s="22" t="s">
        <v>73</v>
      </c>
      <c r="C73" s="27"/>
      <c r="D73" s="27"/>
      <c r="E73" s="14" t="e">
        <f t="shared" si="1"/>
        <v>#DIV/0!</v>
      </c>
    </row>
    <row r="74" spans="1:5" ht="63.75" hidden="1" outlineLevel="4" collapsed="1">
      <c r="A74" s="21" t="s">
        <v>75</v>
      </c>
      <c r="B74" s="22" t="s">
        <v>76</v>
      </c>
      <c r="C74" s="27"/>
      <c r="D74" s="27"/>
      <c r="E74" s="14" t="e">
        <f t="shared" si="1"/>
        <v>#DIV/0!</v>
      </c>
    </row>
    <row r="75" spans="1:5" ht="63.75" hidden="1" outlineLevel="7">
      <c r="A75" s="21" t="s">
        <v>75</v>
      </c>
      <c r="B75" s="22" t="s">
        <v>76</v>
      </c>
      <c r="C75" s="27"/>
      <c r="D75" s="27"/>
      <c r="E75" s="14" t="e">
        <f t="shared" si="1"/>
        <v>#DIV/0!</v>
      </c>
    </row>
    <row r="76" spans="1:5" ht="38.25" hidden="1" outlineLevel="3">
      <c r="A76" s="21" t="s">
        <v>77</v>
      </c>
      <c r="B76" s="22" t="s">
        <v>78</v>
      </c>
      <c r="C76" s="27"/>
      <c r="D76" s="27"/>
      <c r="E76" s="14" t="e">
        <f t="shared" si="1"/>
        <v>#DIV/0!</v>
      </c>
    </row>
    <row r="77" spans="1:5" ht="38.25" hidden="1" outlineLevel="2" collapsed="1">
      <c r="A77" s="21" t="s">
        <v>79</v>
      </c>
      <c r="B77" s="22" t="s">
        <v>80</v>
      </c>
      <c r="C77" s="27"/>
      <c r="D77" s="27"/>
      <c r="E77" s="14" t="e">
        <f t="shared" si="1"/>
        <v>#DIV/0!</v>
      </c>
    </row>
    <row r="78" spans="1:5" ht="51" hidden="1" outlineLevel="3" collapsed="1">
      <c r="A78" s="21" t="s">
        <v>81</v>
      </c>
      <c r="B78" s="22" t="s">
        <v>82</v>
      </c>
      <c r="C78" s="27"/>
      <c r="D78" s="27"/>
      <c r="E78" s="14" t="e">
        <f t="shared" si="1"/>
        <v>#DIV/0!</v>
      </c>
    </row>
    <row r="79" spans="1:5" ht="102" hidden="1" outlineLevel="4" collapsed="1">
      <c r="A79" s="21" t="s">
        <v>83</v>
      </c>
      <c r="B79" s="22" t="s">
        <v>84</v>
      </c>
      <c r="C79" s="27"/>
      <c r="D79" s="27"/>
      <c r="E79" s="14" t="e">
        <f t="shared" si="1"/>
        <v>#DIV/0!</v>
      </c>
    </row>
    <row r="80" spans="1:5" ht="102" hidden="1" outlineLevel="7">
      <c r="A80" s="21" t="s">
        <v>83</v>
      </c>
      <c r="B80" s="22" t="s">
        <v>84</v>
      </c>
      <c r="C80" s="27"/>
      <c r="D80" s="27"/>
      <c r="E80" s="14" t="e">
        <f t="shared" si="1"/>
        <v>#DIV/0!</v>
      </c>
    </row>
    <row r="81" spans="1:5" outlineLevel="1" collapsed="1">
      <c r="A81" s="21" t="s">
        <v>85</v>
      </c>
      <c r="B81" s="22" t="s">
        <v>86</v>
      </c>
      <c r="C81" s="27">
        <v>5217</v>
      </c>
      <c r="D81" s="27">
        <v>4499.22</v>
      </c>
      <c r="E81" s="14">
        <f t="shared" si="1"/>
        <v>0.8624151811385854</v>
      </c>
    </row>
    <row r="82" spans="1:5" ht="38.25" hidden="1" outlineLevel="2" collapsed="1">
      <c r="A82" s="21" t="s">
        <v>87</v>
      </c>
      <c r="B82" s="22" t="s">
        <v>88</v>
      </c>
      <c r="C82" s="27"/>
      <c r="D82" s="27"/>
      <c r="E82" s="14" t="e">
        <f t="shared" si="1"/>
        <v>#DIV/0!</v>
      </c>
    </row>
    <row r="83" spans="1:5" ht="63.75" hidden="1" outlineLevel="3" collapsed="1">
      <c r="A83" s="21" t="s">
        <v>89</v>
      </c>
      <c r="B83" s="22" t="s">
        <v>90</v>
      </c>
      <c r="C83" s="27"/>
      <c r="D83" s="27"/>
      <c r="E83" s="14" t="e">
        <f t="shared" si="1"/>
        <v>#DIV/0!</v>
      </c>
    </row>
    <row r="84" spans="1:5" ht="63.75" hidden="1" outlineLevel="4" collapsed="1">
      <c r="A84" s="21" t="s">
        <v>89</v>
      </c>
      <c r="B84" s="22" t="s">
        <v>90</v>
      </c>
      <c r="C84" s="27"/>
      <c r="D84" s="27"/>
      <c r="E84" s="14" t="e">
        <f t="shared" si="1"/>
        <v>#DIV/0!</v>
      </c>
    </row>
    <row r="85" spans="1:5" ht="63.75" hidden="1" outlineLevel="7">
      <c r="A85" s="21" t="s">
        <v>89</v>
      </c>
      <c r="B85" s="22" t="s">
        <v>90</v>
      </c>
      <c r="C85" s="27"/>
      <c r="D85" s="27"/>
      <c r="E85" s="14" t="e">
        <f t="shared" si="1"/>
        <v>#DIV/0!</v>
      </c>
    </row>
    <row r="86" spans="1:5" ht="102" hidden="1" outlineLevel="4" collapsed="1">
      <c r="A86" s="21" t="s">
        <v>91</v>
      </c>
      <c r="B86" s="23" t="s">
        <v>92</v>
      </c>
      <c r="C86" s="27"/>
      <c r="D86" s="27"/>
      <c r="E86" s="14" t="e">
        <f t="shared" si="1"/>
        <v>#DIV/0!</v>
      </c>
    </row>
    <row r="87" spans="1:5" ht="102" hidden="1" outlineLevel="7">
      <c r="A87" s="21" t="s">
        <v>91</v>
      </c>
      <c r="B87" s="23" t="s">
        <v>92</v>
      </c>
      <c r="C87" s="27"/>
      <c r="D87" s="27"/>
      <c r="E87" s="14" t="e">
        <f t="shared" si="1"/>
        <v>#DIV/0!</v>
      </c>
    </row>
    <row r="88" spans="1:5" ht="51" outlineLevel="1" collapsed="1">
      <c r="A88" s="21" t="s">
        <v>93</v>
      </c>
      <c r="B88" s="22" t="s">
        <v>94</v>
      </c>
      <c r="C88" s="27">
        <v>3350</v>
      </c>
      <c r="D88" s="27">
        <v>2243</v>
      </c>
      <c r="E88" s="14">
        <f t="shared" si="1"/>
        <v>0.66955223880597015</v>
      </c>
    </row>
    <row r="89" spans="1:5" ht="127.5" hidden="1" outlineLevel="2" collapsed="1">
      <c r="A89" s="21" t="s">
        <v>95</v>
      </c>
      <c r="B89" s="23" t="s">
        <v>96</v>
      </c>
      <c r="C89" s="27"/>
      <c r="D89" s="27"/>
      <c r="E89" s="14" t="e">
        <f t="shared" si="1"/>
        <v>#DIV/0!</v>
      </c>
    </row>
    <row r="90" spans="1:5" ht="89.25" hidden="1" outlineLevel="3" collapsed="1">
      <c r="A90" s="21" t="s">
        <v>97</v>
      </c>
      <c r="B90" s="22" t="s">
        <v>98</v>
      </c>
      <c r="C90" s="27"/>
      <c r="D90" s="27"/>
      <c r="E90" s="14" t="e">
        <f t="shared" si="1"/>
        <v>#DIV/0!</v>
      </c>
    </row>
    <row r="91" spans="1:5" ht="127.5" hidden="1" outlineLevel="4" collapsed="1">
      <c r="A91" s="21" t="s">
        <v>99</v>
      </c>
      <c r="B91" s="23" t="s">
        <v>100</v>
      </c>
      <c r="C91" s="27"/>
      <c r="D91" s="27"/>
      <c r="E91" s="14" t="e">
        <f t="shared" si="1"/>
        <v>#DIV/0!</v>
      </c>
    </row>
    <row r="92" spans="1:5" ht="127.5" hidden="1" outlineLevel="7">
      <c r="A92" s="21" t="s">
        <v>99</v>
      </c>
      <c r="B92" s="23" t="s">
        <v>100</v>
      </c>
      <c r="C92" s="27"/>
      <c r="D92" s="27"/>
      <c r="E92" s="14" t="e">
        <f t="shared" si="1"/>
        <v>#DIV/0!</v>
      </c>
    </row>
    <row r="93" spans="1:5" ht="114.75" hidden="1" outlineLevel="3" collapsed="1">
      <c r="A93" s="21" t="s">
        <v>101</v>
      </c>
      <c r="B93" s="23" t="s">
        <v>102</v>
      </c>
      <c r="C93" s="27"/>
      <c r="D93" s="27"/>
      <c r="E93" s="14" t="e">
        <f t="shared" si="1"/>
        <v>#DIV/0!</v>
      </c>
    </row>
    <row r="94" spans="1:5" ht="89.25" hidden="1" outlineLevel="4" collapsed="1">
      <c r="A94" s="21" t="s">
        <v>103</v>
      </c>
      <c r="B94" s="22" t="s">
        <v>104</v>
      </c>
      <c r="C94" s="27"/>
      <c r="D94" s="27"/>
      <c r="E94" s="14" t="e">
        <f t="shared" si="1"/>
        <v>#DIV/0!</v>
      </c>
    </row>
    <row r="95" spans="1:5" ht="89.25" hidden="1" outlineLevel="7">
      <c r="A95" s="21" t="s">
        <v>103</v>
      </c>
      <c r="B95" s="22" t="s">
        <v>104</v>
      </c>
      <c r="C95" s="27"/>
      <c r="D95" s="27"/>
      <c r="E95" s="14" t="e">
        <f t="shared" si="1"/>
        <v>#DIV/0!</v>
      </c>
    </row>
    <row r="96" spans="1:5" ht="114.75" hidden="1" outlineLevel="2" collapsed="1">
      <c r="A96" s="21" t="s">
        <v>105</v>
      </c>
      <c r="B96" s="23" t="s">
        <v>106</v>
      </c>
      <c r="C96" s="27"/>
      <c r="D96" s="27"/>
      <c r="E96" s="14" t="e">
        <f t="shared" si="1"/>
        <v>#DIV/0!</v>
      </c>
    </row>
    <row r="97" spans="1:5" ht="114.75" hidden="1" outlineLevel="3" collapsed="1">
      <c r="A97" s="21" t="s">
        <v>107</v>
      </c>
      <c r="B97" s="23" t="s">
        <v>108</v>
      </c>
      <c r="C97" s="27"/>
      <c r="D97" s="27"/>
      <c r="E97" s="14" t="e">
        <f t="shared" si="1"/>
        <v>#DIV/0!</v>
      </c>
    </row>
    <row r="98" spans="1:5" ht="102" hidden="1" outlineLevel="4" collapsed="1">
      <c r="A98" s="21" t="s">
        <v>109</v>
      </c>
      <c r="B98" s="22" t="s">
        <v>110</v>
      </c>
      <c r="C98" s="27"/>
      <c r="D98" s="27"/>
      <c r="E98" s="14" t="e">
        <f t="shared" si="1"/>
        <v>#DIV/0!</v>
      </c>
    </row>
    <row r="99" spans="1:5" ht="102" hidden="1" outlineLevel="7">
      <c r="A99" s="21" t="s">
        <v>109</v>
      </c>
      <c r="B99" s="22" t="s">
        <v>110</v>
      </c>
      <c r="C99" s="27"/>
      <c r="D99" s="27"/>
      <c r="E99" s="14" t="e">
        <f t="shared" si="1"/>
        <v>#DIV/0!</v>
      </c>
    </row>
    <row r="100" spans="1:5" ht="25.5" hidden="1" outlineLevel="2" collapsed="1">
      <c r="A100" s="21" t="s">
        <v>111</v>
      </c>
      <c r="B100" s="22" t="s">
        <v>112</v>
      </c>
      <c r="C100" s="27"/>
      <c r="D100" s="27"/>
      <c r="E100" s="14" t="e">
        <f t="shared" si="1"/>
        <v>#DIV/0!</v>
      </c>
    </row>
    <row r="101" spans="1:5" ht="38.25" hidden="1" outlineLevel="3" collapsed="1">
      <c r="A101" s="21" t="s">
        <v>113</v>
      </c>
      <c r="B101" s="22" t="s">
        <v>114</v>
      </c>
      <c r="C101" s="27"/>
      <c r="D101" s="27"/>
      <c r="E101" s="14" t="e">
        <f t="shared" si="1"/>
        <v>#DIV/0!</v>
      </c>
    </row>
    <row r="102" spans="1:5" ht="38.25" hidden="1" outlineLevel="4" collapsed="1">
      <c r="A102" s="21" t="s">
        <v>113</v>
      </c>
      <c r="B102" s="22" t="s">
        <v>114</v>
      </c>
      <c r="C102" s="27"/>
      <c r="D102" s="27"/>
      <c r="E102" s="14" t="e">
        <f t="shared" si="1"/>
        <v>#DIV/0!</v>
      </c>
    </row>
    <row r="103" spans="1:5" ht="38.25" hidden="1" outlineLevel="7">
      <c r="A103" s="21" t="s">
        <v>113</v>
      </c>
      <c r="B103" s="22" t="s">
        <v>114</v>
      </c>
      <c r="C103" s="27"/>
      <c r="D103" s="27"/>
      <c r="E103" s="14" t="e">
        <f t="shared" si="1"/>
        <v>#DIV/0!</v>
      </c>
    </row>
    <row r="104" spans="1:5" ht="102" hidden="1" outlineLevel="4" collapsed="1">
      <c r="A104" s="21" t="s">
        <v>115</v>
      </c>
      <c r="B104" s="22" t="s">
        <v>116</v>
      </c>
      <c r="C104" s="27"/>
      <c r="D104" s="27"/>
      <c r="E104" s="14" t="e">
        <f t="shared" si="1"/>
        <v>#DIV/0!</v>
      </c>
    </row>
    <row r="105" spans="1:5" ht="102" hidden="1" outlineLevel="7">
      <c r="A105" s="21" t="s">
        <v>115</v>
      </c>
      <c r="B105" s="22" t="s">
        <v>116</v>
      </c>
      <c r="C105" s="27"/>
      <c r="D105" s="27"/>
      <c r="E105" s="14" t="e">
        <f t="shared" si="1"/>
        <v>#DIV/0!</v>
      </c>
    </row>
    <row r="106" spans="1:5" ht="38.25" hidden="1" outlineLevel="3" collapsed="1">
      <c r="A106" s="21" t="s">
        <v>117</v>
      </c>
      <c r="B106" s="22" t="s">
        <v>118</v>
      </c>
      <c r="C106" s="27"/>
      <c r="D106" s="27"/>
      <c r="E106" s="14" t="e">
        <f t="shared" si="1"/>
        <v>#DIV/0!</v>
      </c>
    </row>
    <row r="107" spans="1:5" ht="102" hidden="1" outlineLevel="4" collapsed="1">
      <c r="A107" s="21" t="s">
        <v>119</v>
      </c>
      <c r="B107" s="22" t="s">
        <v>120</v>
      </c>
      <c r="C107" s="27"/>
      <c r="D107" s="27"/>
      <c r="E107" s="14" t="e">
        <f t="shared" si="1"/>
        <v>#DIV/0!</v>
      </c>
    </row>
    <row r="108" spans="1:5" ht="102" hidden="1" outlineLevel="7">
      <c r="A108" s="21" t="s">
        <v>119</v>
      </c>
      <c r="B108" s="22" t="s">
        <v>120</v>
      </c>
      <c r="C108" s="27"/>
      <c r="D108" s="27"/>
      <c r="E108" s="14" t="e">
        <f t="shared" si="1"/>
        <v>#DIV/0!</v>
      </c>
    </row>
    <row r="109" spans="1:5" ht="25.5" hidden="1" outlineLevel="3" collapsed="1">
      <c r="A109" s="21" t="s">
        <v>121</v>
      </c>
      <c r="B109" s="22" t="s">
        <v>122</v>
      </c>
      <c r="C109" s="27"/>
      <c r="D109" s="27"/>
      <c r="E109" s="14" t="e">
        <f t="shared" si="1"/>
        <v>#DIV/0!</v>
      </c>
    </row>
    <row r="110" spans="1:5" ht="25.5" hidden="1" outlineLevel="4" collapsed="1">
      <c r="A110" s="21" t="s">
        <v>121</v>
      </c>
      <c r="B110" s="22" t="s">
        <v>122</v>
      </c>
      <c r="C110" s="27"/>
      <c r="D110" s="27"/>
      <c r="E110" s="14" t="e">
        <f t="shared" si="1"/>
        <v>#DIV/0!</v>
      </c>
    </row>
    <row r="111" spans="1:5" ht="25.5" hidden="1" outlineLevel="7">
      <c r="A111" s="21" t="s">
        <v>121</v>
      </c>
      <c r="B111" s="22" t="s">
        <v>122</v>
      </c>
      <c r="C111" s="27"/>
      <c r="D111" s="27"/>
      <c r="E111" s="14" t="e">
        <f t="shared" si="1"/>
        <v>#DIV/0!</v>
      </c>
    </row>
    <row r="112" spans="1:5" ht="89.25" hidden="1" outlineLevel="4" collapsed="1">
      <c r="A112" s="21" t="s">
        <v>123</v>
      </c>
      <c r="B112" s="22" t="s">
        <v>124</v>
      </c>
      <c r="C112" s="27"/>
      <c r="D112" s="27"/>
      <c r="E112" s="14" t="e">
        <f t="shared" si="1"/>
        <v>#DIV/0!</v>
      </c>
    </row>
    <row r="113" spans="1:5" ht="89.25" hidden="1" outlineLevel="7">
      <c r="A113" s="21" t="s">
        <v>123</v>
      </c>
      <c r="B113" s="22" t="s">
        <v>124</v>
      </c>
      <c r="C113" s="27"/>
      <c r="D113" s="27"/>
      <c r="E113" s="14" t="e">
        <f t="shared" si="1"/>
        <v>#DIV/0!</v>
      </c>
    </row>
    <row r="114" spans="1:5" ht="25.5" hidden="1" outlineLevel="3" collapsed="1">
      <c r="A114" s="21" t="s">
        <v>125</v>
      </c>
      <c r="B114" s="22" t="s">
        <v>126</v>
      </c>
      <c r="C114" s="27"/>
      <c r="D114" s="27"/>
      <c r="E114" s="14" t="e">
        <f t="shared" si="1"/>
        <v>#DIV/0!</v>
      </c>
    </row>
    <row r="115" spans="1:5" ht="25.5" hidden="1" outlineLevel="4" collapsed="1">
      <c r="A115" s="21" t="s">
        <v>125</v>
      </c>
      <c r="B115" s="22" t="s">
        <v>126</v>
      </c>
      <c r="C115" s="27"/>
      <c r="D115" s="27"/>
      <c r="E115" s="14" t="e">
        <f t="shared" si="1"/>
        <v>#DIV/0!</v>
      </c>
    </row>
    <row r="116" spans="1:5" ht="25.5" hidden="1" outlineLevel="7">
      <c r="A116" s="21" t="s">
        <v>125</v>
      </c>
      <c r="B116" s="22" t="s">
        <v>126</v>
      </c>
      <c r="C116" s="27"/>
      <c r="D116" s="27"/>
      <c r="E116" s="14" t="e">
        <f t="shared" si="1"/>
        <v>#DIV/0!</v>
      </c>
    </row>
    <row r="117" spans="1:5" ht="89.25" hidden="1" outlineLevel="4" collapsed="1">
      <c r="A117" s="21" t="s">
        <v>127</v>
      </c>
      <c r="B117" s="22" t="s">
        <v>128</v>
      </c>
      <c r="C117" s="27"/>
      <c r="D117" s="27"/>
      <c r="E117" s="14" t="e">
        <f t="shared" si="1"/>
        <v>#DIV/0!</v>
      </c>
    </row>
    <row r="118" spans="1:5" ht="89.25" hidden="1" outlineLevel="7">
      <c r="A118" s="21" t="s">
        <v>127</v>
      </c>
      <c r="B118" s="22" t="s">
        <v>128</v>
      </c>
      <c r="C118" s="27"/>
      <c r="D118" s="27"/>
      <c r="E118" s="14" t="e">
        <f t="shared" si="1"/>
        <v>#DIV/0!</v>
      </c>
    </row>
    <row r="119" spans="1:5" ht="25.5" hidden="1" outlineLevel="3" collapsed="1">
      <c r="A119" s="21" t="s">
        <v>129</v>
      </c>
      <c r="B119" s="22" t="s">
        <v>130</v>
      </c>
      <c r="C119" s="27"/>
      <c r="D119" s="27"/>
      <c r="E119" s="14" t="e">
        <f t="shared" si="1"/>
        <v>#DIV/0!</v>
      </c>
    </row>
    <row r="120" spans="1:5" ht="76.5" hidden="1" outlineLevel="4" collapsed="1">
      <c r="A120" s="21" t="s">
        <v>131</v>
      </c>
      <c r="B120" s="22" t="s">
        <v>132</v>
      </c>
      <c r="C120" s="27"/>
      <c r="D120" s="27"/>
      <c r="E120" s="14" t="e">
        <f t="shared" si="1"/>
        <v>#DIV/0!</v>
      </c>
    </row>
    <row r="121" spans="1:5" ht="76.5" hidden="1" outlineLevel="7">
      <c r="A121" s="21" t="s">
        <v>131</v>
      </c>
      <c r="B121" s="22" t="s">
        <v>132</v>
      </c>
      <c r="C121" s="27"/>
      <c r="D121" s="27"/>
      <c r="E121" s="14" t="e">
        <f t="shared" si="1"/>
        <v>#DIV/0!</v>
      </c>
    </row>
    <row r="122" spans="1:5" ht="38.25" outlineLevel="1" collapsed="1">
      <c r="A122" s="21" t="s">
        <v>133</v>
      </c>
      <c r="B122" s="22" t="s">
        <v>134</v>
      </c>
      <c r="C122" s="27">
        <v>1001.1</v>
      </c>
      <c r="D122" s="27">
        <v>619.79999999999995</v>
      </c>
      <c r="E122" s="14">
        <f t="shared" si="1"/>
        <v>0.61911896913395259</v>
      </c>
    </row>
    <row r="123" spans="1:5" ht="25.5" hidden="1" outlineLevel="2" collapsed="1">
      <c r="A123" s="21" t="s">
        <v>135</v>
      </c>
      <c r="B123" s="22" t="s">
        <v>136</v>
      </c>
      <c r="C123" s="27"/>
      <c r="D123" s="27"/>
      <c r="E123" s="14" t="e">
        <f t="shared" si="1"/>
        <v>#DIV/0!</v>
      </c>
    </row>
    <row r="124" spans="1:5" ht="25.5" hidden="1" outlineLevel="3" collapsed="1">
      <c r="A124" s="21" t="s">
        <v>137</v>
      </c>
      <c r="B124" s="22" t="s">
        <v>138</v>
      </c>
      <c r="C124" s="27"/>
      <c r="D124" s="27"/>
      <c r="E124" s="14" t="e">
        <f t="shared" si="1"/>
        <v>#DIV/0!</v>
      </c>
    </row>
    <row r="125" spans="1:5" ht="25.5" hidden="1" outlineLevel="4" collapsed="1">
      <c r="A125" s="21" t="s">
        <v>139</v>
      </c>
      <c r="B125" s="22" t="s">
        <v>140</v>
      </c>
      <c r="C125" s="27"/>
      <c r="D125" s="27"/>
      <c r="E125" s="14" t="e">
        <f t="shared" si="1"/>
        <v>#DIV/0!</v>
      </c>
    </row>
    <row r="126" spans="1:5" ht="25.5" hidden="1" outlineLevel="7">
      <c r="A126" s="21" t="s">
        <v>139</v>
      </c>
      <c r="B126" s="22" t="s">
        <v>140</v>
      </c>
      <c r="C126" s="27"/>
      <c r="D126" s="27"/>
      <c r="E126" s="14" t="e">
        <f t="shared" si="1"/>
        <v>#DIV/0!</v>
      </c>
    </row>
    <row r="127" spans="1:5" ht="38.25" outlineLevel="1" collapsed="1">
      <c r="A127" s="21" t="s">
        <v>141</v>
      </c>
      <c r="B127" s="22" t="s">
        <v>142</v>
      </c>
      <c r="C127" s="27">
        <v>1204.5</v>
      </c>
      <c r="D127" s="27">
        <v>1253.4000000000001</v>
      </c>
      <c r="E127" s="14">
        <f t="shared" si="1"/>
        <v>1.0405977584059776</v>
      </c>
    </row>
    <row r="128" spans="1:5" ht="102" hidden="1" outlineLevel="2" collapsed="1">
      <c r="A128" s="21" t="s">
        <v>143</v>
      </c>
      <c r="B128" s="23" t="s">
        <v>144</v>
      </c>
      <c r="C128" s="27"/>
      <c r="D128" s="27"/>
      <c r="E128" s="14" t="e">
        <f t="shared" si="1"/>
        <v>#DIV/0!</v>
      </c>
    </row>
    <row r="129" spans="1:5" ht="127.5" hidden="1" outlineLevel="3" collapsed="1">
      <c r="A129" s="21" t="s">
        <v>145</v>
      </c>
      <c r="B129" s="23" t="s">
        <v>146</v>
      </c>
      <c r="C129" s="27"/>
      <c r="D129" s="27"/>
      <c r="E129" s="14" t="e">
        <f t="shared" si="1"/>
        <v>#DIV/0!</v>
      </c>
    </row>
    <row r="130" spans="1:5" ht="127.5" hidden="1" outlineLevel="4" collapsed="1">
      <c r="A130" s="21" t="s">
        <v>147</v>
      </c>
      <c r="B130" s="23" t="s">
        <v>148</v>
      </c>
      <c r="C130" s="27"/>
      <c r="D130" s="27"/>
      <c r="E130" s="14" t="e">
        <f t="shared" si="1"/>
        <v>#DIV/0!</v>
      </c>
    </row>
    <row r="131" spans="1:5" ht="127.5" hidden="1" outlineLevel="7">
      <c r="A131" s="21" t="s">
        <v>147</v>
      </c>
      <c r="B131" s="23" t="s">
        <v>148</v>
      </c>
      <c r="C131" s="27"/>
      <c r="D131" s="27"/>
      <c r="E131" s="14" t="e">
        <f t="shared" si="1"/>
        <v>#DIV/0!</v>
      </c>
    </row>
    <row r="132" spans="1:5" ht="51" hidden="1" outlineLevel="2" collapsed="1">
      <c r="A132" s="21" t="s">
        <v>149</v>
      </c>
      <c r="B132" s="22" t="s">
        <v>150</v>
      </c>
      <c r="C132" s="27"/>
      <c r="D132" s="27"/>
      <c r="E132" s="14" t="e">
        <f t="shared" si="1"/>
        <v>#DIV/0!</v>
      </c>
    </row>
    <row r="133" spans="1:5" ht="51" hidden="1" outlineLevel="3" collapsed="1">
      <c r="A133" s="21" t="s">
        <v>151</v>
      </c>
      <c r="B133" s="22" t="s">
        <v>152</v>
      </c>
      <c r="C133" s="27"/>
      <c r="D133" s="27"/>
      <c r="E133" s="14" t="e">
        <f t="shared" si="1"/>
        <v>#DIV/0!</v>
      </c>
    </row>
    <row r="134" spans="1:5" ht="89.25" hidden="1" outlineLevel="4" collapsed="1">
      <c r="A134" s="21" t="s">
        <v>153</v>
      </c>
      <c r="B134" s="22" t="s">
        <v>154</v>
      </c>
      <c r="C134" s="27"/>
      <c r="D134" s="27"/>
      <c r="E134" s="14" t="e">
        <f t="shared" ref="E134:E197" si="2">D134/C134</f>
        <v>#DIV/0!</v>
      </c>
    </row>
    <row r="135" spans="1:5" ht="89.25" hidden="1" outlineLevel="7">
      <c r="A135" s="21" t="s">
        <v>153</v>
      </c>
      <c r="B135" s="22" t="s">
        <v>154</v>
      </c>
      <c r="C135" s="27"/>
      <c r="D135" s="27"/>
      <c r="E135" s="14" t="e">
        <f t="shared" si="2"/>
        <v>#DIV/0!</v>
      </c>
    </row>
    <row r="136" spans="1:5" ht="25.5" outlineLevel="1" collapsed="1">
      <c r="A136" s="21" t="s">
        <v>155</v>
      </c>
      <c r="B136" s="22" t="s">
        <v>156</v>
      </c>
      <c r="C136" s="27">
        <v>1898</v>
      </c>
      <c r="D136" s="27">
        <v>1816.2</v>
      </c>
      <c r="E136" s="14">
        <f t="shared" si="2"/>
        <v>0.95690200210748155</v>
      </c>
    </row>
    <row r="137" spans="1:5" ht="38.25" hidden="1" outlineLevel="2" collapsed="1">
      <c r="A137" s="21" t="s">
        <v>157</v>
      </c>
      <c r="B137" s="22" t="s">
        <v>158</v>
      </c>
      <c r="C137" s="27"/>
      <c r="D137" s="27"/>
      <c r="E137" s="14" t="e">
        <f t="shared" si="2"/>
        <v>#DIV/0!</v>
      </c>
    </row>
    <row r="138" spans="1:5" ht="102" hidden="1" outlineLevel="3" collapsed="1">
      <c r="A138" s="21" t="s">
        <v>159</v>
      </c>
      <c r="B138" s="23" t="s">
        <v>160</v>
      </c>
      <c r="C138" s="27"/>
      <c r="D138" s="27"/>
      <c r="E138" s="14" t="e">
        <f t="shared" si="2"/>
        <v>#DIV/0!</v>
      </c>
    </row>
    <row r="139" spans="1:5" ht="102" hidden="1" outlineLevel="4" collapsed="1">
      <c r="A139" s="21" t="s">
        <v>159</v>
      </c>
      <c r="B139" s="23" t="s">
        <v>160</v>
      </c>
      <c r="C139" s="27"/>
      <c r="D139" s="27"/>
      <c r="E139" s="14" t="e">
        <f t="shared" si="2"/>
        <v>#DIV/0!</v>
      </c>
    </row>
    <row r="140" spans="1:5" ht="102" hidden="1" outlineLevel="7">
      <c r="A140" s="21" t="s">
        <v>159</v>
      </c>
      <c r="B140" s="23" t="s">
        <v>160</v>
      </c>
      <c r="C140" s="27"/>
      <c r="D140" s="27"/>
      <c r="E140" s="14" t="e">
        <f t="shared" si="2"/>
        <v>#DIV/0!</v>
      </c>
    </row>
    <row r="141" spans="1:5" ht="102" hidden="1" outlineLevel="4" collapsed="1">
      <c r="A141" s="21" t="s">
        <v>161</v>
      </c>
      <c r="B141" s="23" t="s">
        <v>162</v>
      </c>
      <c r="C141" s="27"/>
      <c r="D141" s="27"/>
      <c r="E141" s="14" t="e">
        <f t="shared" si="2"/>
        <v>#DIV/0!</v>
      </c>
    </row>
    <row r="142" spans="1:5" ht="102" hidden="1" outlineLevel="7">
      <c r="A142" s="21" t="s">
        <v>161</v>
      </c>
      <c r="B142" s="23" t="s">
        <v>162</v>
      </c>
      <c r="C142" s="27"/>
      <c r="D142" s="27"/>
      <c r="E142" s="14" t="e">
        <f t="shared" si="2"/>
        <v>#DIV/0!</v>
      </c>
    </row>
    <row r="143" spans="1:5" ht="76.5" hidden="1" outlineLevel="3" collapsed="1">
      <c r="A143" s="21" t="s">
        <v>163</v>
      </c>
      <c r="B143" s="22" t="s">
        <v>164</v>
      </c>
      <c r="C143" s="27"/>
      <c r="D143" s="27"/>
      <c r="E143" s="14" t="e">
        <f t="shared" si="2"/>
        <v>#DIV/0!</v>
      </c>
    </row>
    <row r="144" spans="1:5" ht="76.5" hidden="1" outlineLevel="4" collapsed="1">
      <c r="A144" s="21" t="s">
        <v>163</v>
      </c>
      <c r="B144" s="22" t="s">
        <v>164</v>
      </c>
      <c r="C144" s="27"/>
      <c r="D144" s="27"/>
      <c r="E144" s="14" t="e">
        <f t="shared" si="2"/>
        <v>#DIV/0!</v>
      </c>
    </row>
    <row r="145" spans="1:5" ht="76.5" hidden="1" outlineLevel="7">
      <c r="A145" s="21" t="s">
        <v>163</v>
      </c>
      <c r="B145" s="22" t="s">
        <v>164</v>
      </c>
      <c r="C145" s="27"/>
      <c r="D145" s="27"/>
      <c r="E145" s="14" t="e">
        <f t="shared" si="2"/>
        <v>#DIV/0!</v>
      </c>
    </row>
    <row r="146" spans="1:5" ht="127.5" hidden="1" outlineLevel="4" collapsed="1">
      <c r="A146" s="21" t="s">
        <v>165</v>
      </c>
      <c r="B146" s="23" t="s">
        <v>166</v>
      </c>
      <c r="C146" s="27"/>
      <c r="D146" s="27"/>
      <c r="E146" s="14" t="e">
        <f t="shared" si="2"/>
        <v>#DIV/0!</v>
      </c>
    </row>
    <row r="147" spans="1:5" ht="127.5" hidden="1" outlineLevel="7">
      <c r="A147" s="21" t="s">
        <v>165</v>
      </c>
      <c r="B147" s="23" t="s">
        <v>166</v>
      </c>
      <c r="C147" s="27"/>
      <c r="D147" s="27"/>
      <c r="E147" s="14" t="e">
        <f t="shared" si="2"/>
        <v>#DIV/0!</v>
      </c>
    </row>
    <row r="148" spans="1:5" ht="89.25" hidden="1" outlineLevel="2" collapsed="1">
      <c r="A148" s="21" t="s">
        <v>167</v>
      </c>
      <c r="B148" s="22" t="s">
        <v>168</v>
      </c>
      <c r="C148" s="27"/>
      <c r="D148" s="27"/>
      <c r="E148" s="14" t="e">
        <f t="shared" si="2"/>
        <v>#DIV/0!</v>
      </c>
    </row>
    <row r="149" spans="1:5" ht="76.5" hidden="1" outlineLevel="3" collapsed="1">
      <c r="A149" s="21" t="s">
        <v>169</v>
      </c>
      <c r="B149" s="22" t="s">
        <v>170</v>
      </c>
      <c r="C149" s="27"/>
      <c r="D149" s="27"/>
      <c r="E149" s="14" t="e">
        <f t="shared" si="2"/>
        <v>#DIV/0!</v>
      </c>
    </row>
    <row r="150" spans="1:5" ht="76.5" hidden="1" outlineLevel="4" collapsed="1">
      <c r="A150" s="21" t="s">
        <v>169</v>
      </c>
      <c r="B150" s="22" t="s">
        <v>170</v>
      </c>
      <c r="C150" s="27"/>
      <c r="D150" s="27"/>
      <c r="E150" s="14" t="e">
        <f t="shared" si="2"/>
        <v>#DIV/0!</v>
      </c>
    </row>
    <row r="151" spans="1:5" ht="76.5" hidden="1" outlineLevel="7">
      <c r="A151" s="21" t="s">
        <v>169</v>
      </c>
      <c r="B151" s="22" t="s">
        <v>170</v>
      </c>
      <c r="C151" s="27"/>
      <c r="D151" s="27"/>
      <c r="E151" s="14" t="e">
        <f t="shared" si="2"/>
        <v>#DIV/0!</v>
      </c>
    </row>
    <row r="152" spans="1:5" ht="140.25" hidden="1" outlineLevel="4" collapsed="1">
      <c r="A152" s="21" t="s">
        <v>171</v>
      </c>
      <c r="B152" s="23" t="s">
        <v>172</v>
      </c>
      <c r="C152" s="27"/>
      <c r="D152" s="27"/>
      <c r="E152" s="14" t="e">
        <f t="shared" si="2"/>
        <v>#DIV/0!</v>
      </c>
    </row>
    <row r="153" spans="1:5" ht="140.25" hidden="1" outlineLevel="7">
      <c r="A153" s="21" t="s">
        <v>171</v>
      </c>
      <c r="B153" s="23" t="s">
        <v>172</v>
      </c>
      <c r="C153" s="27"/>
      <c r="D153" s="27"/>
      <c r="E153" s="14" t="e">
        <f t="shared" si="2"/>
        <v>#DIV/0!</v>
      </c>
    </row>
    <row r="154" spans="1:5" ht="63.75" hidden="1" outlineLevel="3" collapsed="1">
      <c r="A154" s="21" t="s">
        <v>173</v>
      </c>
      <c r="B154" s="22" t="s">
        <v>174</v>
      </c>
      <c r="C154" s="27"/>
      <c r="D154" s="27"/>
      <c r="E154" s="14" t="e">
        <f t="shared" si="2"/>
        <v>#DIV/0!</v>
      </c>
    </row>
    <row r="155" spans="1:5" ht="63.75" hidden="1" outlineLevel="7">
      <c r="A155" s="21" t="s">
        <v>173</v>
      </c>
      <c r="B155" s="22" t="s">
        <v>174</v>
      </c>
      <c r="C155" s="27"/>
      <c r="D155" s="27"/>
      <c r="E155" s="14" t="e">
        <f t="shared" si="2"/>
        <v>#DIV/0!</v>
      </c>
    </row>
    <row r="156" spans="1:5" ht="165.75" hidden="1" outlineLevel="2" collapsed="1">
      <c r="A156" s="21" t="s">
        <v>175</v>
      </c>
      <c r="B156" s="23" t="s">
        <v>176</v>
      </c>
      <c r="C156" s="27"/>
      <c r="D156" s="27"/>
      <c r="E156" s="14" t="e">
        <f t="shared" si="2"/>
        <v>#DIV/0!</v>
      </c>
    </row>
    <row r="157" spans="1:5" ht="51" hidden="1" outlineLevel="3" collapsed="1">
      <c r="A157" s="21" t="s">
        <v>177</v>
      </c>
      <c r="B157" s="22" t="s">
        <v>178</v>
      </c>
      <c r="C157" s="27"/>
      <c r="D157" s="27"/>
      <c r="E157" s="14" t="e">
        <f t="shared" si="2"/>
        <v>#DIV/0!</v>
      </c>
    </row>
    <row r="158" spans="1:5" ht="51" hidden="1" outlineLevel="4" collapsed="1">
      <c r="A158" s="21" t="s">
        <v>177</v>
      </c>
      <c r="B158" s="22" t="s">
        <v>178</v>
      </c>
      <c r="C158" s="27"/>
      <c r="D158" s="27"/>
      <c r="E158" s="14" t="e">
        <f t="shared" si="2"/>
        <v>#DIV/0!</v>
      </c>
    </row>
    <row r="159" spans="1:5" ht="51" hidden="1" outlineLevel="7">
      <c r="A159" s="21" t="s">
        <v>177</v>
      </c>
      <c r="B159" s="22" t="s">
        <v>178</v>
      </c>
      <c r="C159" s="27"/>
      <c r="D159" s="27"/>
      <c r="E159" s="14" t="e">
        <f t="shared" si="2"/>
        <v>#DIV/0!</v>
      </c>
    </row>
    <row r="160" spans="1:5" ht="114.75" hidden="1" outlineLevel="4" collapsed="1">
      <c r="A160" s="21" t="s">
        <v>179</v>
      </c>
      <c r="B160" s="22" t="s">
        <v>180</v>
      </c>
      <c r="C160" s="27"/>
      <c r="D160" s="27"/>
      <c r="E160" s="14" t="e">
        <f t="shared" si="2"/>
        <v>#DIV/0!</v>
      </c>
    </row>
    <row r="161" spans="1:5" ht="114.75" hidden="1" outlineLevel="7">
      <c r="A161" s="21" t="s">
        <v>179</v>
      </c>
      <c r="B161" s="22" t="s">
        <v>180</v>
      </c>
      <c r="C161" s="27"/>
      <c r="D161" s="27"/>
      <c r="E161" s="14" t="e">
        <f t="shared" si="2"/>
        <v>#DIV/0!</v>
      </c>
    </row>
    <row r="162" spans="1:5" ht="38.25" hidden="1" outlineLevel="3" collapsed="1">
      <c r="A162" s="21" t="s">
        <v>181</v>
      </c>
      <c r="B162" s="22" t="s">
        <v>182</v>
      </c>
      <c r="C162" s="27"/>
      <c r="D162" s="27"/>
      <c r="E162" s="14" t="e">
        <f t="shared" si="2"/>
        <v>#DIV/0!</v>
      </c>
    </row>
    <row r="163" spans="1:5" ht="38.25" hidden="1" outlineLevel="7">
      <c r="A163" s="21" t="s">
        <v>181</v>
      </c>
      <c r="B163" s="22" t="s">
        <v>182</v>
      </c>
      <c r="C163" s="27"/>
      <c r="D163" s="27"/>
      <c r="E163" s="14" t="e">
        <f t="shared" si="2"/>
        <v>#DIV/0!</v>
      </c>
    </row>
    <row r="164" spans="1:5" ht="38.25" hidden="1" outlineLevel="3" collapsed="1">
      <c r="A164" s="21" t="s">
        <v>183</v>
      </c>
      <c r="B164" s="22" t="s">
        <v>184</v>
      </c>
      <c r="C164" s="27"/>
      <c r="D164" s="27"/>
      <c r="E164" s="14" t="e">
        <f t="shared" si="2"/>
        <v>#DIV/0!</v>
      </c>
    </row>
    <row r="165" spans="1:5" ht="38.25" hidden="1" outlineLevel="7">
      <c r="A165" s="21" t="s">
        <v>183</v>
      </c>
      <c r="B165" s="22" t="s">
        <v>184</v>
      </c>
      <c r="C165" s="27"/>
      <c r="D165" s="27"/>
      <c r="E165" s="14" t="e">
        <f t="shared" si="2"/>
        <v>#DIV/0!</v>
      </c>
    </row>
    <row r="166" spans="1:5" ht="76.5" hidden="1" outlineLevel="2" collapsed="1">
      <c r="A166" s="21" t="s">
        <v>185</v>
      </c>
      <c r="B166" s="22" t="s">
        <v>186</v>
      </c>
      <c r="C166" s="27"/>
      <c r="D166" s="27"/>
      <c r="E166" s="14" t="e">
        <f t="shared" si="2"/>
        <v>#DIV/0!</v>
      </c>
    </row>
    <row r="167" spans="1:5" ht="76.5" hidden="1" outlineLevel="3" collapsed="1">
      <c r="A167" s="21" t="s">
        <v>185</v>
      </c>
      <c r="B167" s="22" t="s">
        <v>186</v>
      </c>
      <c r="C167" s="27"/>
      <c r="D167" s="27"/>
      <c r="E167" s="14" t="e">
        <f t="shared" si="2"/>
        <v>#DIV/0!</v>
      </c>
    </row>
    <row r="168" spans="1:5" ht="76.5" hidden="1" outlineLevel="7">
      <c r="A168" s="21" t="s">
        <v>185</v>
      </c>
      <c r="B168" s="22" t="s">
        <v>186</v>
      </c>
      <c r="C168" s="27"/>
      <c r="D168" s="27"/>
      <c r="E168" s="14" t="e">
        <f t="shared" si="2"/>
        <v>#DIV/0!</v>
      </c>
    </row>
    <row r="169" spans="1:5" ht="140.25" hidden="1" outlineLevel="3" collapsed="1">
      <c r="A169" s="21" t="s">
        <v>187</v>
      </c>
      <c r="B169" s="23" t="s">
        <v>188</v>
      </c>
      <c r="C169" s="27"/>
      <c r="D169" s="27"/>
      <c r="E169" s="14" t="e">
        <f t="shared" si="2"/>
        <v>#DIV/0!</v>
      </c>
    </row>
    <row r="170" spans="1:5" ht="140.25" hidden="1" outlineLevel="7">
      <c r="A170" s="21" t="s">
        <v>187</v>
      </c>
      <c r="B170" s="23" t="s">
        <v>188</v>
      </c>
      <c r="C170" s="27"/>
      <c r="D170" s="27"/>
      <c r="E170" s="14" t="e">
        <f t="shared" si="2"/>
        <v>#DIV/0!</v>
      </c>
    </row>
    <row r="171" spans="1:5" ht="89.25" hidden="1" outlineLevel="2" collapsed="1">
      <c r="A171" s="21" t="s">
        <v>189</v>
      </c>
      <c r="B171" s="22" t="s">
        <v>190</v>
      </c>
      <c r="C171" s="27"/>
      <c r="D171" s="27"/>
      <c r="E171" s="14" t="e">
        <f t="shared" si="2"/>
        <v>#DIV/0!</v>
      </c>
    </row>
    <row r="172" spans="1:5" ht="89.25" hidden="1" outlineLevel="3" collapsed="1">
      <c r="A172" s="21" t="s">
        <v>191</v>
      </c>
      <c r="B172" s="22" t="s">
        <v>192</v>
      </c>
      <c r="C172" s="27"/>
      <c r="D172" s="27"/>
      <c r="E172" s="14" t="e">
        <f t="shared" si="2"/>
        <v>#DIV/0!</v>
      </c>
    </row>
    <row r="173" spans="1:5" ht="89.25" hidden="1" outlineLevel="7">
      <c r="A173" s="21" t="s">
        <v>191</v>
      </c>
      <c r="B173" s="22" t="s">
        <v>192</v>
      </c>
      <c r="C173" s="27"/>
      <c r="D173" s="27"/>
      <c r="E173" s="14" t="e">
        <f t="shared" si="2"/>
        <v>#DIV/0!</v>
      </c>
    </row>
    <row r="174" spans="1:5" ht="25.5" hidden="1" outlineLevel="2" collapsed="1">
      <c r="A174" s="21" t="s">
        <v>193</v>
      </c>
      <c r="B174" s="22" t="s">
        <v>194</v>
      </c>
      <c r="C174" s="27"/>
      <c r="D174" s="27"/>
      <c r="E174" s="14" t="e">
        <f t="shared" si="2"/>
        <v>#DIV/0!</v>
      </c>
    </row>
    <row r="175" spans="1:5" ht="51" hidden="1" outlineLevel="3" collapsed="1">
      <c r="A175" s="21" t="s">
        <v>195</v>
      </c>
      <c r="B175" s="22" t="s">
        <v>196</v>
      </c>
      <c r="C175" s="27"/>
      <c r="D175" s="27"/>
      <c r="E175" s="14" t="e">
        <f t="shared" si="2"/>
        <v>#DIV/0!</v>
      </c>
    </row>
    <row r="176" spans="1:5" ht="51" hidden="1" outlineLevel="7">
      <c r="A176" s="21" t="s">
        <v>195</v>
      </c>
      <c r="B176" s="22" t="s">
        <v>196</v>
      </c>
      <c r="C176" s="27"/>
      <c r="D176" s="27"/>
      <c r="E176" s="14" t="e">
        <f t="shared" si="2"/>
        <v>#DIV/0!</v>
      </c>
    </row>
    <row r="177" spans="1:5" ht="89.25" hidden="1" outlineLevel="2" collapsed="1">
      <c r="A177" s="21" t="s">
        <v>197</v>
      </c>
      <c r="B177" s="22" t="s">
        <v>198</v>
      </c>
      <c r="C177" s="27"/>
      <c r="D177" s="27"/>
      <c r="E177" s="14" t="e">
        <f t="shared" si="2"/>
        <v>#DIV/0!</v>
      </c>
    </row>
    <row r="178" spans="1:5" ht="89.25" hidden="1" outlineLevel="3" collapsed="1">
      <c r="A178" s="21" t="s">
        <v>197</v>
      </c>
      <c r="B178" s="22" t="s">
        <v>198</v>
      </c>
      <c r="C178" s="27"/>
      <c r="D178" s="27"/>
      <c r="E178" s="14" t="e">
        <f t="shared" si="2"/>
        <v>#DIV/0!</v>
      </c>
    </row>
    <row r="179" spans="1:5" ht="89.25" hidden="1" outlineLevel="7">
      <c r="A179" s="21" t="s">
        <v>197</v>
      </c>
      <c r="B179" s="22" t="s">
        <v>198</v>
      </c>
      <c r="C179" s="27"/>
      <c r="D179" s="27"/>
      <c r="E179" s="14" t="e">
        <f t="shared" si="2"/>
        <v>#DIV/0!</v>
      </c>
    </row>
    <row r="180" spans="1:5" ht="153" hidden="1" outlineLevel="3" collapsed="1">
      <c r="A180" s="21" t="s">
        <v>199</v>
      </c>
      <c r="B180" s="23" t="s">
        <v>200</v>
      </c>
      <c r="C180" s="27"/>
      <c r="D180" s="27"/>
      <c r="E180" s="14" t="e">
        <f t="shared" si="2"/>
        <v>#DIV/0!</v>
      </c>
    </row>
    <row r="181" spans="1:5" ht="153" hidden="1" outlineLevel="7">
      <c r="A181" s="21" t="s">
        <v>199</v>
      </c>
      <c r="B181" s="23" t="s">
        <v>200</v>
      </c>
      <c r="C181" s="27"/>
      <c r="D181" s="27"/>
      <c r="E181" s="14" t="e">
        <f t="shared" si="2"/>
        <v>#DIV/0!</v>
      </c>
    </row>
    <row r="182" spans="1:5" ht="38.25" hidden="1" outlineLevel="2" collapsed="1">
      <c r="A182" s="21" t="s">
        <v>201</v>
      </c>
      <c r="B182" s="22" t="s">
        <v>202</v>
      </c>
      <c r="C182" s="27"/>
      <c r="D182" s="27"/>
      <c r="E182" s="14" t="e">
        <f t="shared" si="2"/>
        <v>#DIV/0!</v>
      </c>
    </row>
    <row r="183" spans="1:5" ht="51" hidden="1" outlineLevel="3" collapsed="1">
      <c r="A183" s="21" t="s">
        <v>203</v>
      </c>
      <c r="B183" s="22" t="s">
        <v>204</v>
      </c>
      <c r="C183" s="27"/>
      <c r="D183" s="27"/>
      <c r="E183" s="14" t="e">
        <f t="shared" si="2"/>
        <v>#DIV/0!</v>
      </c>
    </row>
    <row r="184" spans="1:5" ht="51" hidden="1" outlineLevel="4" collapsed="1">
      <c r="A184" s="21" t="s">
        <v>203</v>
      </c>
      <c r="B184" s="22" t="s">
        <v>204</v>
      </c>
      <c r="C184" s="27"/>
      <c r="D184" s="27"/>
      <c r="E184" s="14" t="e">
        <f t="shared" si="2"/>
        <v>#DIV/0!</v>
      </c>
    </row>
    <row r="185" spans="1:5" ht="51" hidden="1" outlineLevel="7">
      <c r="A185" s="21" t="s">
        <v>203</v>
      </c>
      <c r="B185" s="22" t="s">
        <v>204</v>
      </c>
      <c r="C185" s="27"/>
      <c r="D185" s="27"/>
      <c r="E185" s="14" t="e">
        <f t="shared" si="2"/>
        <v>#DIV/0!</v>
      </c>
    </row>
    <row r="186" spans="1:5" ht="114.75" hidden="1" outlineLevel="4" collapsed="1">
      <c r="A186" s="21" t="s">
        <v>205</v>
      </c>
      <c r="B186" s="23" t="s">
        <v>206</v>
      </c>
      <c r="C186" s="27"/>
      <c r="D186" s="27"/>
      <c r="E186" s="14" t="e">
        <f t="shared" si="2"/>
        <v>#DIV/0!</v>
      </c>
    </row>
    <row r="187" spans="1:5" ht="114.75" hidden="1" outlineLevel="7">
      <c r="A187" s="21" t="s">
        <v>205</v>
      </c>
      <c r="B187" s="23" t="s">
        <v>206</v>
      </c>
      <c r="C187" s="27"/>
      <c r="D187" s="27"/>
      <c r="E187" s="14" t="e">
        <f t="shared" si="2"/>
        <v>#DIV/0!</v>
      </c>
    </row>
    <row r="188" spans="1:5" ht="63.75" hidden="1" outlineLevel="4" collapsed="1">
      <c r="A188" s="21" t="s">
        <v>207</v>
      </c>
      <c r="B188" s="22" t="s">
        <v>208</v>
      </c>
      <c r="C188" s="27"/>
      <c r="D188" s="27"/>
      <c r="E188" s="14" t="e">
        <f t="shared" si="2"/>
        <v>#DIV/0!</v>
      </c>
    </row>
    <row r="189" spans="1:5" ht="63.75" hidden="1" outlineLevel="7">
      <c r="A189" s="21" t="s">
        <v>207</v>
      </c>
      <c r="B189" s="22" t="s">
        <v>208</v>
      </c>
      <c r="C189" s="27"/>
      <c r="D189" s="27"/>
      <c r="E189" s="14" t="e">
        <f t="shared" si="2"/>
        <v>#DIV/0!</v>
      </c>
    </row>
    <row r="190" spans="1:5" outlineLevel="1" collapsed="1">
      <c r="A190" s="21" t="s">
        <v>209</v>
      </c>
      <c r="B190" s="22" t="s">
        <v>210</v>
      </c>
      <c r="C190" s="27">
        <v>59.6</v>
      </c>
      <c r="D190" s="27">
        <v>59.8</v>
      </c>
      <c r="E190" s="14">
        <f t="shared" si="2"/>
        <v>1.0033557046979864</v>
      </c>
    </row>
    <row r="191" spans="1:5" hidden="1" outlineLevel="2" collapsed="1">
      <c r="A191" s="19" t="s">
        <v>211</v>
      </c>
      <c r="B191" s="20" t="s">
        <v>212</v>
      </c>
      <c r="C191" s="26">
        <v>0</v>
      </c>
      <c r="D191" s="26">
        <v>-16.957000000000001</v>
      </c>
      <c r="E191" s="14" t="e">
        <f t="shared" si="2"/>
        <v>#DIV/0!</v>
      </c>
    </row>
    <row r="192" spans="1:5" ht="38.25" hidden="1" outlineLevel="3" collapsed="1">
      <c r="A192" s="19" t="s">
        <v>213</v>
      </c>
      <c r="B192" s="20" t="s">
        <v>214</v>
      </c>
      <c r="C192" s="26">
        <v>0</v>
      </c>
      <c r="D192" s="26">
        <v>-16.957000000000001</v>
      </c>
      <c r="E192" s="14" t="e">
        <f t="shared" si="2"/>
        <v>#DIV/0!</v>
      </c>
    </row>
    <row r="193" spans="1:5" ht="38.25" hidden="1" outlineLevel="7">
      <c r="A193" s="21" t="s">
        <v>213</v>
      </c>
      <c r="B193" s="22" t="s">
        <v>214</v>
      </c>
      <c r="C193" s="27">
        <v>0</v>
      </c>
      <c r="D193" s="27">
        <v>-16.957000000000001</v>
      </c>
      <c r="E193" s="14" t="e">
        <f t="shared" si="2"/>
        <v>#DIV/0!</v>
      </c>
    </row>
    <row r="194" spans="1:5">
      <c r="A194" s="19" t="s">
        <v>215</v>
      </c>
      <c r="B194" s="20" t="s">
        <v>216</v>
      </c>
      <c r="C194" s="26">
        <f>C195+C242+C240+C241</f>
        <v>1688365.0000000002</v>
      </c>
      <c r="D194" s="26">
        <f>D195+D242+D240+D241</f>
        <v>1264908.2999999998</v>
      </c>
      <c r="E194" s="24">
        <f t="shared" si="2"/>
        <v>0.74919125899909067</v>
      </c>
    </row>
    <row r="195" spans="1:5" ht="41.25" customHeight="1" outlineLevel="1">
      <c r="A195" s="21" t="s">
        <v>217</v>
      </c>
      <c r="B195" s="22" t="s">
        <v>218</v>
      </c>
      <c r="C195" s="27">
        <f>C196+C203+C213+C232</f>
        <v>1687748.7000000002</v>
      </c>
      <c r="D195" s="27">
        <f>D196+D203+D213+D232</f>
        <v>1264291.9999999998</v>
      </c>
      <c r="E195" s="14">
        <f t="shared" si="2"/>
        <v>0.74909967342886985</v>
      </c>
    </row>
    <row r="196" spans="1:5" ht="25.5" outlineLevel="2" collapsed="1">
      <c r="A196" s="21" t="s">
        <v>267</v>
      </c>
      <c r="B196" s="22" t="s">
        <v>219</v>
      </c>
      <c r="C196" s="27">
        <v>425035.6</v>
      </c>
      <c r="D196" s="27">
        <v>318776.7</v>
      </c>
      <c r="E196" s="14">
        <f t="shared" si="2"/>
        <v>0.75000000000000011</v>
      </c>
    </row>
    <row r="197" spans="1:5" ht="25.5" hidden="1" outlineLevel="3" collapsed="1">
      <c r="A197" s="21" t="s">
        <v>268</v>
      </c>
      <c r="B197" s="22" t="s">
        <v>220</v>
      </c>
      <c r="C197" s="27">
        <v>75903.100000000006</v>
      </c>
      <c r="D197" s="32">
        <v>18975.774000000001</v>
      </c>
      <c r="E197" s="14">
        <f t="shared" si="2"/>
        <v>0.24999998682530752</v>
      </c>
    </row>
    <row r="198" spans="1:5" ht="38.25" hidden="1" outlineLevel="4" collapsed="1">
      <c r="A198" s="21" t="s">
        <v>269</v>
      </c>
      <c r="B198" s="22" t="s">
        <v>221</v>
      </c>
      <c r="C198" s="27">
        <v>75903.100000000006</v>
      </c>
      <c r="D198" s="32">
        <v>18975.774000000001</v>
      </c>
      <c r="E198" s="14">
        <f t="shared" ref="E198:E242" si="3">D198/C198</f>
        <v>0.24999998682530752</v>
      </c>
    </row>
    <row r="199" spans="1:5" ht="38.25" hidden="1" outlineLevel="7">
      <c r="A199" s="21" t="s">
        <v>269</v>
      </c>
      <c r="B199" s="22" t="s">
        <v>221</v>
      </c>
      <c r="C199" s="27">
        <v>75903.100000000006</v>
      </c>
      <c r="D199" s="32">
        <v>18975.774000000001</v>
      </c>
      <c r="E199" s="14">
        <f t="shared" si="3"/>
        <v>0.24999998682530752</v>
      </c>
    </row>
    <row r="200" spans="1:5" ht="38.25" hidden="1" outlineLevel="3" collapsed="1">
      <c r="A200" s="21" t="s">
        <v>270</v>
      </c>
      <c r="B200" s="22" t="s">
        <v>222</v>
      </c>
      <c r="C200" s="27">
        <v>63909.5</v>
      </c>
      <c r="D200" s="32">
        <v>17427.14</v>
      </c>
      <c r="E200" s="14">
        <f t="shared" si="3"/>
        <v>0.27268465564587424</v>
      </c>
    </row>
    <row r="201" spans="1:5" ht="51" hidden="1" outlineLevel="4" collapsed="1">
      <c r="A201" s="21" t="s">
        <v>271</v>
      </c>
      <c r="B201" s="22" t="s">
        <v>223</v>
      </c>
      <c r="C201" s="27">
        <v>63909.5</v>
      </c>
      <c r="D201" s="32">
        <v>17427.14</v>
      </c>
      <c r="E201" s="14">
        <f t="shared" si="3"/>
        <v>0.27268465564587424</v>
      </c>
    </row>
    <row r="202" spans="1:5" ht="51" hidden="1" outlineLevel="7">
      <c r="A202" s="21" t="s">
        <v>271</v>
      </c>
      <c r="B202" s="22" t="s">
        <v>223</v>
      </c>
      <c r="C202" s="27">
        <v>63909.5</v>
      </c>
      <c r="D202" s="32">
        <v>17427.14</v>
      </c>
      <c r="E202" s="14">
        <f t="shared" si="3"/>
        <v>0.27268465564587424</v>
      </c>
    </row>
    <row r="203" spans="1:5" ht="38.25" outlineLevel="2" collapsed="1">
      <c r="A203" s="21" t="s">
        <v>272</v>
      </c>
      <c r="B203" s="22" t="s">
        <v>224</v>
      </c>
      <c r="C203" s="27">
        <v>287681.2</v>
      </c>
      <c r="D203" s="27">
        <v>192523.9</v>
      </c>
      <c r="E203" s="14">
        <f t="shared" si="3"/>
        <v>0.66922656051212237</v>
      </c>
    </row>
    <row r="204" spans="1:5" ht="51" hidden="1" outlineLevel="3" collapsed="1">
      <c r="A204" s="21" t="s">
        <v>273</v>
      </c>
      <c r="B204" s="22" t="s">
        <v>225</v>
      </c>
      <c r="C204" s="27">
        <v>1419.77</v>
      </c>
      <c r="D204" s="32">
        <v>0</v>
      </c>
      <c r="E204" s="14">
        <f t="shared" si="3"/>
        <v>0</v>
      </c>
    </row>
    <row r="205" spans="1:5" ht="51" hidden="1" outlineLevel="4" collapsed="1">
      <c r="A205" s="21" t="s">
        <v>274</v>
      </c>
      <c r="B205" s="22" t="s">
        <v>226</v>
      </c>
      <c r="C205" s="27">
        <v>1419.77</v>
      </c>
      <c r="D205" s="32">
        <v>0</v>
      </c>
      <c r="E205" s="14">
        <f t="shared" si="3"/>
        <v>0</v>
      </c>
    </row>
    <row r="206" spans="1:5" ht="51" hidden="1" outlineLevel="7">
      <c r="A206" s="21" t="s">
        <v>274</v>
      </c>
      <c r="B206" s="22" t="s">
        <v>226</v>
      </c>
      <c r="C206" s="27">
        <v>1419.77</v>
      </c>
      <c r="D206" s="32">
        <v>0</v>
      </c>
      <c r="E206" s="14">
        <f t="shared" si="3"/>
        <v>0</v>
      </c>
    </row>
    <row r="207" spans="1:5" ht="25.5" hidden="1" outlineLevel="3" collapsed="1">
      <c r="A207" s="21" t="s">
        <v>275</v>
      </c>
      <c r="B207" s="22" t="s">
        <v>227</v>
      </c>
      <c r="C207" s="27">
        <v>74.960999999999999</v>
      </c>
      <c r="D207" s="32">
        <v>0</v>
      </c>
      <c r="E207" s="14">
        <f t="shared" si="3"/>
        <v>0</v>
      </c>
    </row>
    <row r="208" spans="1:5" ht="38.25" hidden="1" outlineLevel="4" collapsed="1">
      <c r="A208" s="21" t="s">
        <v>276</v>
      </c>
      <c r="B208" s="22" t="s">
        <v>228</v>
      </c>
      <c r="C208" s="27">
        <v>74.960999999999999</v>
      </c>
      <c r="D208" s="32">
        <v>0</v>
      </c>
      <c r="E208" s="14">
        <f t="shared" si="3"/>
        <v>0</v>
      </c>
    </row>
    <row r="209" spans="1:5" ht="38.25" hidden="1" outlineLevel="7">
      <c r="A209" s="21" t="s">
        <v>276</v>
      </c>
      <c r="B209" s="22" t="s">
        <v>228</v>
      </c>
      <c r="C209" s="27">
        <v>74.960999999999999</v>
      </c>
      <c r="D209" s="32">
        <v>0</v>
      </c>
      <c r="E209" s="14">
        <f t="shared" si="3"/>
        <v>0</v>
      </c>
    </row>
    <row r="210" spans="1:5" hidden="1" outlineLevel="3" collapsed="1">
      <c r="A210" s="21" t="s">
        <v>277</v>
      </c>
      <c r="B210" s="22" t="s">
        <v>229</v>
      </c>
      <c r="C210" s="27">
        <v>75402.710000000006</v>
      </c>
      <c r="D210" s="32">
        <v>14703.2</v>
      </c>
      <c r="E210" s="14">
        <f t="shared" si="3"/>
        <v>0.19499564405576403</v>
      </c>
    </row>
    <row r="211" spans="1:5" ht="25.5" hidden="1" outlineLevel="4" collapsed="1">
      <c r="A211" s="21" t="s">
        <v>278</v>
      </c>
      <c r="B211" s="22" t="s">
        <v>230</v>
      </c>
      <c r="C211" s="27">
        <v>75402.710000000006</v>
      </c>
      <c r="D211" s="32">
        <v>14703.2</v>
      </c>
      <c r="E211" s="14">
        <f t="shared" si="3"/>
        <v>0.19499564405576403</v>
      </c>
    </row>
    <row r="212" spans="1:5" ht="25.5" hidden="1" outlineLevel="7">
      <c r="A212" s="21" t="s">
        <v>278</v>
      </c>
      <c r="B212" s="22" t="s">
        <v>230</v>
      </c>
      <c r="C212" s="27">
        <v>75402.710000000006</v>
      </c>
      <c r="D212" s="32">
        <v>14703.2</v>
      </c>
      <c r="E212" s="14">
        <f t="shared" si="3"/>
        <v>0.19499564405576403</v>
      </c>
    </row>
    <row r="213" spans="1:5" ht="25.5" outlineLevel="2" collapsed="1">
      <c r="A213" s="21" t="s">
        <v>279</v>
      </c>
      <c r="B213" s="22" t="s">
        <v>231</v>
      </c>
      <c r="C213" s="27">
        <v>896457.4</v>
      </c>
      <c r="D213" s="27">
        <v>697385.2</v>
      </c>
      <c r="E213" s="14">
        <f t="shared" si="3"/>
        <v>0.77793456777756531</v>
      </c>
    </row>
    <row r="214" spans="1:5" ht="51" hidden="1" outlineLevel="3" collapsed="1">
      <c r="A214" s="21" t="s">
        <v>280</v>
      </c>
      <c r="B214" s="22" t="s">
        <v>232</v>
      </c>
      <c r="C214" s="27">
        <v>32292.947</v>
      </c>
      <c r="D214" s="32">
        <v>5822.1760000000004</v>
      </c>
      <c r="E214" s="14">
        <f t="shared" si="3"/>
        <v>0.18029249544799986</v>
      </c>
    </row>
    <row r="215" spans="1:5" ht="51" hidden="1" outlineLevel="4" collapsed="1">
      <c r="A215" s="21" t="s">
        <v>281</v>
      </c>
      <c r="B215" s="22" t="s">
        <v>233</v>
      </c>
      <c r="C215" s="27">
        <v>32292.947</v>
      </c>
      <c r="D215" s="32">
        <v>5822.1760000000004</v>
      </c>
      <c r="E215" s="14">
        <f t="shared" si="3"/>
        <v>0.18029249544799986</v>
      </c>
    </row>
    <row r="216" spans="1:5" ht="51" hidden="1" outlineLevel="7">
      <c r="A216" s="21" t="s">
        <v>281</v>
      </c>
      <c r="B216" s="22" t="s">
        <v>233</v>
      </c>
      <c r="C216" s="27">
        <v>32292.947</v>
      </c>
      <c r="D216" s="32">
        <v>5822.1760000000004</v>
      </c>
      <c r="E216" s="14">
        <f t="shared" si="3"/>
        <v>0.18029249544799986</v>
      </c>
    </row>
    <row r="217" spans="1:5" ht="102" hidden="1" outlineLevel="3" collapsed="1">
      <c r="A217" s="21" t="s">
        <v>282</v>
      </c>
      <c r="B217" s="22" t="s">
        <v>234</v>
      </c>
      <c r="C217" s="27">
        <v>9412.2000000000007</v>
      </c>
      <c r="D217" s="32">
        <v>2550</v>
      </c>
      <c r="E217" s="14">
        <f t="shared" si="3"/>
        <v>0.2709249697201504</v>
      </c>
    </row>
    <row r="218" spans="1:5" ht="102" hidden="1" outlineLevel="4" collapsed="1">
      <c r="A218" s="21" t="s">
        <v>283</v>
      </c>
      <c r="B218" s="22" t="s">
        <v>235</v>
      </c>
      <c r="C218" s="27">
        <v>9412.2000000000007</v>
      </c>
      <c r="D218" s="32">
        <v>2550</v>
      </c>
      <c r="E218" s="14">
        <f t="shared" si="3"/>
        <v>0.2709249697201504</v>
      </c>
    </row>
    <row r="219" spans="1:5" ht="102" hidden="1" outlineLevel="7">
      <c r="A219" s="21" t="s">
        <v>283</v>
      </c>
      <c r="B219" s="22" t="s">
        <v>235</v>
      </c>
      <c r="C219" s="27">
        <v>9412.2000000000007</v>
      </c>
      <c r="D219" s="32">
        <v>2550</v>
      </c>
      <c r="E219" s="14">
        <f t="shared" si="3"/>
        <v>0.2709249697201504</v>
      </c>
    </row>
    <row r="220" spans="1:5" ht="51" hidden="1" outlineLevel="3" collapsed="1">
      <c r="A220" s="21" t="s">
        <v>284</v>
      </c>
      <c r="B220" s="22" t="s">
        <v>236</v>
      </c>
      <c r="C220" s="27">
        <v>1783.1</v>
      </c>
      <c r="D220" s="32">
        <v>445.77499999999998</v>
      </c>
      <c r="E220" s="14">
        <f t="shared" si="3"/>
        <v>0.25</v>
      </c>
    </row>
    <row r="221" spans="1:5" ht="51" hidden="1" outlineLevel="4" collapsed="1">
      <c r="A221" s="21" t="s">
        <v>285</v>
      </c>
      <c r="B221" s="22" t="s">
        <v>237</v>
      </c>
      <c r="C221" s="27">
        <v>1783.1</v>
      </c>
      <c r="D221" s="32">
        <v>445.77499999999998</v>
      </c>
      <c r="E221" s="14">
        <f t="shared" si="3"/>
        <v>0.25</v>
      </c>
    </row>
    <row r="222" spans="1:5" ht="51" hidden="1" outlineLevel="7">
      <c r="A222" s="21" t="s">
        <v>285</v>
      </c>
      <c r="B222" s="22" t="s">
        <v>237</v>
      </c>
      <c r="C222" s="27">
        <v>1783.1</v>
      </c>
      <c r="D222" s="32">
        <v>445.77499999999998</v>
      </c>
      <c r="E222" s="14">
        <f t="shared" si="3"/>
        <v>0.25</v>
      </c>
    </row>
    <row r="223" spans="1:5" ht="76.5" hidden="1" outlineLevel="3" collapsed="1">
      <c r="A223" s="21" t="s">
        <v>286</v>
      </c>
      <c r="B223" s="22" t="s">
        <v>238</v>
      </c>
      <c r="C223" s="27">
        <v>195.7</v>
      </c>
      <c r="D223" s="32">
        <v>195.7</v>
      </c>
      <c r="E223" s="14">
        <f t="shared" si="3"/>
        <v>1</v>
      </c>
    </row>
    <row r="224" spans="1:5" ht="76.5" hidden="1" outlineLevel="4" collapsed="1">
      <c r="A224" s="21" t="s">
        <v>287</v>
      </c>
      <c r="B224" s="22" t="s">
        <v>239</v>
      </c>
      <c r="C224" s="27">
        <v>195.7</v>
      </c>
      <c r="D224" s="32">
        <v>195.7</v>
      </c>
      <c r="E224" s="14">
        <f t="shared" si="3"/>
        <v>1</v>
      </c>
    </row>
    <row r="225" spans="1:5" ht="76.5" hidden="1" outlineLevel="7">
      <c r="A225" s="21" t="s">
        <v>287</v>
      </c>
      <c r="B225" s="22" t="s">
        <v>239</v>
      </c>
      <c r="C225" s="27">
        <v>195.7</v>
      </c>
      <c r="D225" s="32">
        <v>195.7</v>
      </c>
      <c r="E225" s="14">
        <f t="shared" si="3"/>
        <v>1</v>
      </c>
    </row>
    <row r="226" spans="1:5" ht="38.25" hidden="1" outlineLevel="3" collapsed="1">
      <c r="A226" s="21" t="s">
        <v>288</v>
      </c>
      <c r="B226" s="22" t="s">
        <v>240</v>
      </c>
      <c r="C226" s="27">
        <v>144.80000000000001</v>
      </c>
      <c r="D226" s="32">
        <v>36.200000000000003</v>
      </c>
      <c r="E226" s="14">
        <f t="shared" si="3"/>
        <v>0.25</v>
      </c>
    </row>
    <row r="227" spans="1:5" ht="51" hidden="1" outlineLevel="4" collapsed="1">
      <c r="A227" s="21" t="s">
        <v>289</v>
      </c>
      <c r="B227" s="22" t="s">
        <v>241</v>
      </c>
      <c r="C227" s="27">
        <v>144.80000000000001</v>
      </c>
      <c r="D227" s="32">
        <v>36.200000000000003</v>
      </c>
      <c r="E227" s="14">
        <f t="shared" si="3"/>
        <v>0.25</v>
      </c>
    </row>
    <row r="228" spans="1:5" ht="51" hidden="1" outlineLevel="7">
      <c r="A228" s="21" t="s">
        <v>289</v>
      </c>
      <c r="B228" s="22" t="s">
        <v>241</v>
      </c>
      <c r="C228" s="27">
        <v>144.80000000000001</v>
      </c>
      <c r="D228" s="32">
        <v>36.200000000000003</v>
      </c>
      <c r="E228" s="14">
        <f t="shared" si="3"/>
        <v>0.25</v>
      </c>
    </row>
    <row r="229" spans="1:5" hidden="1" outlineLevel="3" collapsed="1">
      <c r="A229" s="21" t="s">
        <v>290</v>
      </c>
      <c r="B229" s="22" t="s">
        <v>242</v>
      </c>
      <c r="C229" s="27">
        <v>435470.4</v>
      </c>
      <c r="D229" s="32">
        <v>106866</v>
      </c>
      <c r="E229" s="14">
        <f t="shared" si="3"/>
        <v>0.24540359115108626</v>
      </c>
    </row>
    <row r="230" spans="1:5" ht="25.5" hidden="1" outlineLevel="4" collapsed="1">
      <c r="A230" s="21" t="s">
        <v>291</v>
      </c>
      <c r="B230" s="22" t="s">
        <v>243</v>
      </c>
      <c r="C230" s="27">
        <v>435470.4</v>
      </c>
      <c r="D230" s="32">
        <v>106866</v>
      </c>
      <c r="E230" s="14">
        <f t="shared" si="3"/>
        <v>0.24540359115108626</v>
      </c>
    </row>
    <row r="231" spans="1:5" ht="25.5" hidden="1" outlineLevel="7">
      <c r="A231" s="21" t="s">
        <v>291</v>
      </c>
      <c r="B231" s="22" t="s">
        <v>243</v>
      </c>
      <c r="C231" s="27">
        <v>435470.4</v>
      </c>
      <c r="D231" s="32">
        <v>106866</v>
      </c>
      <c r="E231" s="14">
        <f t="shared" si="3"/>
        <v>0.24540359115108626</v>
      </c>
    </row>
    <row r="232" spans="1:5" outlineLevel="2" collapsed="1">
      <c r="A232" s="21" t="s">
        <v>292</v>
      </c>
      <c r="B232" s="22" t="s">
        <v>244</v>
      </c>
      <c r="C232" s="27">
        <v>78574.5</v>
      </c>
      <c r="D232" s="27">
        <v>55606.2</v>
      </c>
      <c r="E232" s="14">
        <f t="shared" si="3"/>
        <v>0.70768760857530111</v>
      </c>
    </row>
    <row r="233" spans="1:5" ht="89.25" hidden="1" outlineLevel="3" collapsed="1">
      <c r="A233" s="21" t="s">
        <v>245</v>
      </c>
      <c r="B233" s="22" t="s">
        <v>246</v>
      </c>
      <c r="C233" s="27">
        <v>562.4</v>
      </c>
      <c r="D233" s="32">
        <v>140.6</v>
      </c>
      <c r="E233" s="14">
        <f t="shared" si="3"/>
        <v>0.25</v>
      </c>
    </row>
    <row r="234" spans="1:5" ht="89.25" hidden="1" outlineLevel="4" collapsed="1">
      <c r="A234" s="21" t="s">
        <v>247</v>
      </c>
      <c r="B234" s="22" t="s">
        <v>248</v>
      </c>
      <c r="C234" s="27">
        <v>562.4</v>
      </c>
      <c r="D234" s="32">
        <v>140.6</v>
      </c>
      <c r="E234" s="14">
        <f t="shared" si="3"/>
        <v>0.25</v>
      </c>
    </row>
    <row r="235" spans="1:5" ht="89.25" hidden="1" outlineLevel="7">
      <c r="A235" s="21" t="s">
        <v>247</v>
      </c>
      <c r="B235" s="22" t="s">
        <v>248</v>
      </c>
      <c r="C235" s="27">
        <v>562.4</v>
      </c>
      <c r="D235" s="32">
        <v>140.6</v>
      </c>
      <c r="E235" s="14">
        <f t="shared" si="3"/>
        <v>0.25</v>
      </c>
    </row>
    <row r="236" spans="1:5" ht="51" hidden="1" outlineLevel="2" collapsed="1">
      <c r="A236" s="21" t="s">
        <v>249</v>
      </c>
      <c r="B236" s="22" t="s">
        <v>250</v>
      </c>
      <c r="C236" s="27">
        <v>131.28899999999999</v>
      </c>
      <c r="D236" s="32">
        <v>131.28899999999999</v>
      </c>
      <c r="E236" s="14">
        <f t="shared" si="3"/>
        <v>1</v>
      </c>
    </row>
    <row r="237" spans="1:5" ht="38.25" hidden="1" outlineLevel="3" collapsed="1">
      <c r="A237" s="21" t="s">
        <v>251</v>
      </c>
      <c r="B237" s="22" t="s">
        <v>252</v>
      </c>
      <c r="C237" s="27">
        <v>131.28899999999999</v>
      </c>
      <c r="D237" s="32">
        <v>131.28899999999999</v>
      </c>
      <c r="E237" s="14">
        <f t="shared" si="3"/>
        <v>1</v>
      </c>
    </row>
    <row r="238" spans="1:5" ht="51" hidden="1" outlineLevel="4" collapsed="1">
      <c r="A238" s="21" t="s">
        <v>253</v>
      </c>
      <c r="B238" s="22" t="s">
        <v>254</v>
      </c>
      <c r="C238" s="27">
        <v>131.28899999999999</v>
      </c>
      <c r="D238" s="32">
        <v>131.28899999999999</v>
      </c>
      <c r="E238" s="14">
        <f t="shared" si="3"/>
        <v>1</v>
      </c>
    </row>
    <row r="239" spans="1:5" ht="51" hidden="1" outlineLevel="7">
      <c r="A239" s="21" t="s">
        <v>253</v>
      </c>
      <c r="B239" s="22" t="s">
        <v>254</v>
      </c>
      <c r="C239" s="27">
        <v>131.28899999999999</v>
      </c>
      <c r="D239" s="32">
        <v>131.28899999999999</v>
      </c>
      <c r="E239" s="14">
        <f t="shared" si="3"/>
        <v>1</v>
      </c>
    </row>
    <row r="240" spans="1:5" s="28" customFormat="1" ht="26.25" customHeight="1" outlineLevel="1" collapsed="1">
      <c r="A240" s="21" t="s">
        <v>293</v>
      </c>
      <c r="B240" s="22" t="s">
        <v>294</v>
      </c>
      <c r="C240" s="27">
        <v>502</v>
      </c>
      <c r="D240" s="27">
        <v>502</v>
      </c>
      <c r="E240" s="29">
        <f t="shared" ref="E240:E241" si="4">C240/D240</f>
        <v>1</v>
      </c>
    </row>
    <row r="241" spans="1:5" s="28" customFormat="1" ht="90.75" customHeight="1" outlineLevel="1" collapsed="1">
      <c r="A241" s="21" t="s">
        <v>295</v>
      </c>
      <c r="B241" s="22" t="s">
        <v>296</v>
      </c>
      <c r="C241" s="27">
        <v>677</v>
      </c>
      <c r="D241" s="27">
        <v>677</v>
      </c>
      <c r="E241" s="29">
        <f t="shared" si="4"/>
        <v>1</v>
      </c>
    </row>
    <row r="242" spans="1:5" ht="63.75" outlineLevel="1" collapsed="1">
      <c r="A242" s="21" t="s">
        <v>255</v>
      </c>
      <c r="B242" s="22" t="s">
        <v>256</v>
      </c>
      <c r="C242" s="27">
        <v>-562.70000000000005</v>
      </c>
      <c r="D242" s="27">
        <v>-562.70000000000005</v>
      </c>
      <c r="E242" s="14">
        <f t="shared" si="3"/>
        <v>1</v>
      </c>
    </row>
    <row r="243" spans="1:5" ht="63.75" hidden="1" outlineLevel="2" collapsed="1">
      <c r="A243" s="4" t="s">
        <v>257</v>
      </c>
      <c r="B243" s="5" t="s">
        <v>258</v>
      </c>
      <c r="C243" s="6">
        <v>-7079.8239999999996</v>
      </c>
      <c r="D243" s="6">
        <v>-2453.0770000000002</v>
      </c>
      <c r="E243" s="6">
        <v>2115.549</v>
      </c>
    </row>
    <row r="244" spans="1:5" ht="63.75" hidden="1" outlineLevel="3" collapsed="1">
      <c r="A244" s="4" t="s">
        <v>259</v>
      </c>
      <c r="B244" s="5" t="s">
        <v>260</v>
      </c>
      <c r="C244" s="6">
        <v>-2115.549</v>
      </c>
      <c r="D244" s="6">
        <v>0</v>
      </c>
      <c r="E244" s="6">
        <v>2115.549</v>
      </c>
    </row>
    <row r="245" spans="1:5" ht="51" hidden="1" outlineLevel="7">
      <c r="A245" s="7" t="s">
        <v>259</v>
      </c>
      <c r="B245" s="8" t="s">
        <v>260</v>
      </c>
      <c r="C245" s="9">
        <v>-2115.549</v>
      </c>
      <c r="D245" s="9">
        <v>0</v>
      </c>
      <c r="E245" s="9">
        <v>2115.549</v>
      </c>
    </row>
    <row r="246" spans="1:5" ht="63.75" hidden="1" outlineLevel="3" collapsed="1">
      <c r="A246" s="4" t="s">
        <v>261</v>
      </c>
      <c r="B246" s="5" t="s">
        <v>262</v>
      </c>
      <c r="C246" s="6">
        <v>-6.5090000000000003</v>
      </c>
      <c r="D246" s="6">
        <v>-6.5090000000000003</v>
      </c>
      <c r="E246" s="6">
        <v>0</v>
      </c>
    </row>
    <row r="247" spans="1:5" ht="63.75" hidden="1" outlineLevel="7">
      <c r="A247" s="7" t="s">
        <v>261</v>
      </c>
      <c r="B247" s="8" t="s">
        <v>262</v>
      </c>
      <c r="C247" s="9">
        <v>-6.5090000000000003</v>
      </c>
      <c r="D247" s="9">
        <v>-6.5090000000000003</v>
      </c>
      <c r="E247" s="9">
        <v>0</v>
      </c>
    </row>
    <row r="248" spans="1:5" ht="127.5" hidden="1" outlineLevel="3" collapsed="1">
      <c r="A248" s="4" t="s">
        <v>263</v>
      </c>
      <c r="B248" s="10" t="s">
        <v>264</v>
      </c>
      <c r="C248" s="6">
        <v>-744.80399999999997</v>
      </c>
      <c r="D248" s="6">
        <v>-744.80399999999997</v>
      </c>
      <c r="E248" s="6">
        <v>0</v>
      </c>
    </row>
    <row r="249" spans="1:5" ht="114.75" hidden="1" outlineLevel="7">
      <c r="A249" s="7" t="s">
        <v>263</v>
      </c>
      <c r="B249" s="11" t="s">
        <v>264</v>
      </c>
      <c r="C249" s="9">
        <v>-744.80399999999997</v>
      </c>
      <c r="D249" s="9">
        <v>-744.80399999999997</v>
      </c>
      <c r="E249" s="9">
        <v>0</v>
      </c>
    </row>
    <row r="250" spans="1:5" ht="63.75" hidden="1" outlineLevel="3" collapsed="1">
      <c r="A250" s="4" t="s">
        <v>265</v>
      </c>
      <c r="B250" s="5" t="s">
        <v>266</v>
      </c>
      <c r="C250" s="6">
        <v>-4212.9620000000004</v>
      </c>
      <c r="D250" s="6">
        <v>-1701.7639999999999</v>
      </c>
      <c r="E250" s="6">
        <v>0</v>
      </c>
    </row>
    <row r="251" spans="1:5" ht="63.75" hidden="1" outlineLevel="7">
      <c r="A251" s="7" t="s">
        <v>265</v>
      </c>
      <c r="B251" s="8" t="s">
        <v>266</v>
      </c>
      <c r="C251" s="9">
        <v>-4212.9620000000004</v>
      </c>
      <c r="D251" s="9">
        <v>-1701.7639999999999</v>
      </c>
      <c r="E251" s="9">
        <v>0</v>
      </c>
    </row>
  </sheetData>
  <mergeCells count="2">
    <mergeCell ref="A1:E1"/>
    <mergeCell ref="A3:E3"/>
  </mergeCells>
  <printOptions horizontalCentered="1"/>
  <pageMargins left="0" right="0" top="0" bottom="0" header="0.51181102362204722" footer="0.51181102362204722"/>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3</vt:i4>
      </vt:variant>
    </vt:vector>
  </HeadingPairs>
  <TitlesOfParts>
    <vt:vector size="4" baseType="lpstr">
      <vt:lpstr>ДЧБ</vt:lpstr>
      <vt:lpstr>ДЧБ!APPT</vt:lpstr>
      <vt:lpstr>ДЧБ!LAST_CELL</vt:lpstr>
      <vt:lpstr>ДЧБ!SIGN</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Stepanec</dc:creator>
  <dc:description>POI HSSF rep:2.44.0.119</dc:description>
  <cp:lastModifiedBy>core-i3</cp:lastModifiedBy>
  <cp:lastPrinted>2018-04-23T08:52:44Z</cp:lastPrinted>
  <dcterms:created xsi:type="dcterms:W3CDTF">2018-04-23T08:54:54Z</dcterms:created>
  <dcterms:modified xsi:type="dcterms:W3CDTF">2026-10-13T11:05:25Z</dcterms:modified>
</cp:coreProperties>
</file>